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35" windowHeight="12615" activeTab="0"/>
  </bookViews>
  <sheets>
    <sheet name="ОЧКА" sheetId="1" r:id="rId1"/>
  </sheets>
  <definedNames/>
  <calcPr fullCalcOnLoad="1"/>
</workbook>
</file>

<file path=xl/sharedStrings.xml><?xml version="1.0" encoding="utf-8"?>
<sst xmlns="http://schemas.openxmlformats.org/spreadsheetml/2006/main" count="151" uniqueCount="67">
  <si>
    <t xml:space="preserve">Психолого-педагогическое образование </t>
  </si>
  <si>
    <t>Юриспруденция</t>
  </si>
  <si>
    <t>Социальная работа</t>
  </si>
  <si>
    <t>Сервис</t>
  </si>
  <si>
    <t>Управление персоналом</t>
  </si>
  <si>
    <t>Декоративно-прикладное искусство и дизайн</t>
  </si>
  <si>
    <t>Специальное (дефектологическое) образование</t>
  </si>
  <si>
    <t>Перевод и переводоведение</t>
  </si>
  <si>
    <t>ИТОГО</t>
  </si>
  <si>
    <t>Профессиональное обучение</t>
  </si>
  <si>
    <t>итого</t>
  </si>
  <si>
    <t>Педагогическое образование</t>
  </si>
  <si>
    <t>Биология</t>
  </si>
  <si>
    <t>Музеология  и охрана объектов культурного и природного наследия</t>
  </si>
  <si>
    <t>ВСЕГО</t>
  </si>
  <si>
    <t>Профили</t>
  </si>
  <si>
    <t>История/Обществознание</t>
  </si>
  <si>
    <t>Математика/Информатика</t>
  </si>
  <si>
    <t>Физика/Математика</t>
  </si>
  <si>
    <t>Технология/Информатика</t>
  </si>
  <si>
    <t>Английский/Немецкий</t>
  </si>
  <si>
    <t>Немецкий/Английский</t>
  </si>
  <si>
    <t>Французский/Английский</t>
  </si>
  <si>
    <t xml:space="preserve">Дошкольное образование/
Начальное образование </t>
  </si>
  <si>
    <t>Начальное образование/
Информатика</t>
  </si>
  <si>
    <t>Логопедия</t>
  </si>
  <si>
    <t>Русский язык/Литература</t>
  </si>
  <si>
    <t>Биология/Химия</t>
  </si>
  <si>
    <t>География/Экология</t>
  </si>
  <si>
    <t xml:space="preserve">Математика/
Иностранный язык </t>
  </si>
  <si>
    <t>Физическая культура/
Безопасность жизнедеятельности</t>
  </si>
  <si>
    <t>Сурский район</t>
  </si>
  <si>
    <t>Старокулаткинский район</t>
  </si>
  <si>
    <t>Чердаклинский район</t>
  </si>
  <si>
    <t>Майнский район</t>
  </si>
  <si>
    <t>Старомайнский район</t>
  </si>
  <si>
    <t>Вешкаймский район</t>
  </si>
  <si>
    <t>г. Новоульяновск</t>
  </si>
  <si>
    <t>Цильниский район</t>
  </si>
  <si>
    <t>Базарносызганский район</t>
  </si>
  <si>
    <t>Кузоватовский район</t>
  </si>
  <si>
    <t>Барышский район</t>
  </si>
  <si>
    <t>Мелекесский район</t>
  </si>
  <si>
    <t>Карсунский район</t>
  </si>
  <si>
    <t>г.Димитровград</t>
  </si>
  <si>
    <t>Ульяновский район</t>
  </si>
  <si>
    <t>Павловский район</t>
  </si>
  <si>
    <t>Радищевский район</t>
  </si>
  <si>
    <t>Новоспасский район</t>
  </si>
  <si>
    <t>г Уцльяновск</t>
  </si>
  <si>
    <t>Сенгилеевский район</t>
  </si>
  <si>
    <t>Николаевский район</t>
  </si>
  <si>
    <t>Теренгульский район</t>
  </si>
  <si>
    <t>Инзенский район</t>
  </si>
  <si>
    <t xml:space="preserve">СВОДКА ПО ЗАЧИСЛЕНИЮ НА ОЧНУЮ ФОРМУ ОБУЧЕНИЯ ПО РАЙОНАМ УЛЬЯНОВСКОЙ ОБЛАСТИ </t>
  </si>
  <si>
    <t>Новомалыклинский район</t>
  </si>
  <si>
    <t>г.Новоульяновск</t>
  </si>
  <si>
    <t>Транспорт</t>
  </si>
  <si>
    <t>География/Иностранный язык</t>
  </si>
  <si>
    <t xml:space="preserve">Физическая культура  </t>
  </si>
  <si>
    <t xml:space="preserve">Начальное образование  </t>
  </si>
  <si>
    <t>Педагогика дошкольного обучения</t>
  </si>
  <si>
    <t>Ресторан</t>
  </si>
  <si>
    <t>Экономика природопользования</t>
  </si>
  <si>
    <t>Фитодизайн</t>
  </si>
  <si>
    <t>Журналистика</t>
  </si>
  <si>
    <t xml:space="preserve">Музеология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</si>
</sst>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"/>
  </numFmts>
  <fonts count="52">
    <font>
      <sz val="10"/>
      <name val="Arial Cyr"/>
      <family val="0"/>
    </font>
    <font>
      <b/>
      <i/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33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14" fontId="5" fillId="0" borderId="13" xfId="0" applyNumberFormat="1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14" fontId="5" fillId="0" borderId="15" xfId="0" applyNumberFormat="1" applyFont="1" applyFill="1" applyBorder="1" applyAlignment="1">
      <alignment horizontal="center" vertical="center" wrapText="1"/>
    </xf>
    <xf numFmtId="14" fontId="5" fillId="0" borderId="16" xfId="0" applyNumberFormat="1" applyFont="1" applyFill="1" applyBorder="1" applyAlignment="1">
      <alignment horizontal="center" vertical="center" wrapText="1"/>
    </xf>
    <xf numFmtId="14" fontId="5" fillId="0" borderId="17" xfId="0" applyNumberFormat="1" applyFont="1" applyFill="1" applyBorder="1" applyAlignment="1">
      <alignment horizontal="center" vertical="center" wrapText="1"/>
    </xf>
    <xf numFmtId="14" fontId="5" fillId="0" borderId="18" xfId="0" applyNumberFormat="1" applyFont="1" applyFill="1" applyBorder="1" applyAlignment="1">
      <alignment horizontal="center" vertical="center" wrapText="1"/>
    </xf>
    <xf numFmtId="14" fontId="5" fillId="0" borderId="19" xfId="0" applyNumberFormat="1" applyFont="1" applyFill="1" applyBorder="1" applyAlignment="1">
      <alignment horizontal="center" vertical="center" wrapText="1"/>
    </xf>
    <xf numFmtId="14" fontId="5" fillId="0" borderId="20" xfId="0" applyNumberFormat="1" applyFont="1" applyFill="1" applyBorder="1" applyAlignment="1">
      <alignment horizontal="center" vertical="center" wrapText="1"/>
    </xf>
    <xf numFmtId="14" fontId="5" fillId="0" borderId="2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4" fontId="5" fillId="0" borderId="10" xfId="43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textRotation="90"/>
    </xf>
    <xf numFmtId="44" fontId="5" fillId="0" borderId="11" xfId="43" applyFont="1" applyFill="1" applyBorder="1" applyAlignment="1">
      <alignment horizontal="center" vertical="center" textRotation="90" wrapText="1"/>
    </xf>
    <xf numFmtId="0" fontId="12" fillId="0" borderId="22" xfId="0" applyFont="1" applyFill="1" applyBorder="1" applyAlignment="1">
      <alignment horizontal="center" vertical="center" textRotation="90" wrapText="1"/>
    </xf>
    <xf numFmtId="0" fontId="12" fillId="0" borderId="23" xfId="0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center" textRotation="90" wrapText="1"/>
    </xf>
    <xf numFmtId="44" fontId="5" fillId="0" borderId="23" xfId="43" applyFont="1" applyFill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 horizontal="center" vertical="center" textRotation="90"/>
    </xf>
    <xf numFmtId="44" fontId="5" fillId="0" borderId="24" xfId="43" applyFont="1" applyFill="1" applyBorder="1" applyAlignment="1">
      <alignment horizontal="center" vertical="center" textRotation="90" wrapText="1"/>
    </xf>
    <xf numFmtId="44" fontId="5" fillId="0" borderId="22" xfId="43" applyFont="1" applyFill="1" applyBorder="1" applyAlignment="1">
      <alignment horizontal="center" vertical="center" textRotation="90" wrapText="1"/>
    </xf>
    <xf numFmtId="44" fontId="8" fillId="0" borderId="25" xfId="43" applyFont="1" applyFill="1" applyBorder="1" applyAlignment="1">
      <alignment horizontal="center" vertical="center" textRotation="90" wrapText="1"/>
    </xf>
    <xf numFmtId="44" fontId="8" fillId="0" borderId="23" xfId="43" applyFont="1" applyFill="1" applyBorder="1" applyAlignment="1">
      <alignment horizontal="center" vertical="center" textRotation="90" wrapText="1"/>
    </xf>
    <xf numFmtId="44" fontId="8" fillId="0" borderId="26" xfId="43" applyFont="1" applyFill="1" applyBorder="1" applyAlignment="1">
      <alignment horizontal="center" vertical="center" textRotation="90" wrapText="1"/>
    </xf>
    <xf numFmtId="0" fontId="5" fillId="0" borderId="2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0" fontId="13" fillId="0" borderId="36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/>
    </xf>
    <xf numFmtId="0" fontId="16" fillId="0" borderId="4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4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7" fillId="0" borderId="52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1769"/>
  <sheetViews>
    <sheetView tabSelected="1" zoomScalePageLayoutView="0" workbookViewId="0" topLeftCell="A1">
      <pane xSplit="33" ySplit="6" topLeftCell="AH7" activePane="bottomRight" state="frozen"/>
      <selection pane="topLeft" activeCell="A1" sqref="A1"/>
      <selection pane="topRight" activeCell="AE1" sqref="AE1"/>
      <selection pane="bottomLeft" activeCell="A7" sqref="A7"/>
      <selection pane="bottomRight" activeCell="A1" sqref="A1:CZ1"/>
    </sheetView>
  </sheetViews>
  <sheetFormatPr defaultColWidth="9.00390625" defaultRowHeight="12.75"/>
  <cols>
    <col min="1" max="1" width="9.125" style="218" customWidth="1"/>
    <col min="2" max="2" width="7.625" style="218" customWidth="1"/>
    <col min="3" max="3" width="10.625" style="218" customWidth="1"/>
    <col min="4" max="5" width="3.375" style="218" customWidth="1"/>
    <col min="6" max="6" width="3.75390625" style="218" customWidth="1"/>
    <col min="7" max="7" width="4.625" style="219" customWidth="1"/>
    <col min="8" max="8" width="3.25390625" style="3" customWidth="1"/>
    <col min="9" max="9" width="3.375" style="3" customWidth="1"/>
    <col min="10" max="11" width="3.00390625" style="218" customWidth="1"/>
    <col min="12" max="12" width="3.25390625" style="218" customWidth="1"/>
    <col min="13" max="13" width="3.625" style="3" customWidth="1"/>
    <col min="14" max="14" width="3.25390625" style="3" customWidth="1"/>
    <col min="15" max="15" width="3.875" style="3" customWidth="1"/>
    <col min="16" max="16" width="3.75390625" style="3" customWidth="1"/>
    <col min="17" max="18" width="4.125" style="220" customWidth="1"/>
    <col min="19" max="19" width="3.875" style="220" customWidth="1"/>
    <col min="20" max="20" width="4.375" style="220" customWidth="1"/>
    <col min="21" max="22" width="4.125" style="3" customWidth="1"/>
    <col min="23" max="26" width="3.75390625" style="3" customWidth="1"/>
    <col min="27" max="27" width="5.875" style="221" customWidth="1"/>
    <col min="28" max="28" width="6.25390625" style="139" customWidth="1"/>
    <col min="29" max="29" width="4.75390625" style="3" customWidth="1"/>
    <col min="30" max="30" width="3.00390625" style="218" customWidth="1"/>
    <col min="31" max="31" width="4.375" style="218" customWidth="1"/>
    <col min="32" max="32" width="4.00390625" style="222" customWidth="1"/>
    <col min="33" max="33" width="3.625" style="222" customWidth="1"/>
    <col min="34" max="35" width="3.625" style="218" customWidth="1"/>
    <col min="36" max="36" width="4.25390625" style="218" customWidth="1"/>
    <col min="37" max="38" width="4.625" style="218" customWidth="1"/>
    <col min="39" max="39" width="3.625" style="218" customWidth="1"/>
    <col min="40" max="40" width="4.00390625" style="218" customWidth="1"/>
    <col min="41" max="41" width="5.375" style="218" customWidth="1"/>
    <col min="42" max="42" width="4.00390625" style="218" customWidth="1"/>
    <col min="43" max="43" width="4.75390625" style="218" customWidth="1"/>
    <col min="44" max="44" width="4.00390625" style="218" customWidth="1"/>
    <col min="45" max="45" width="4.125" style="218" customWidth="1"/>
    <col min="46" max="46" width="6.75390625" style="218" customWidth="1"/>
    <col min="47" max="47" width="8.75390625" style="218" customWidth="1"/>
    <col min="48" max="48" width="5.00390625" style="218" customWidth="1"/>
    <col min="49" max="51" width="4.75390625" style="218" customWidth="1"/>
    <col min="52" max="52" width="4.25390625" style="218" customWidth="1"/>
    <col min="53" max="53" width="5.875" style="223" customWidth="1"/>
    <col min="54" max="54" width="5.875" style="231" customWidth="1"/>
    <col min="55" max="55" width="5.875" style="232" customWidth="1"/>
    <col min="56" max="56" width="4.625" style="232" customWidth="1"/>
    <col min="57" max="57" width="4.375" style="232" customWidth="1"/>
    <col min="58" max="58" width="4.875" style="232" customWidth="1"/>
    <col min="59" max="59" width="4.25390625" style="232" customWidth="1"/>
    <col min="60" max="61" width="4.375" style="232" customWidth="1"/>
    <col min="62" max="63" width="4.875" style="232" customWidth="1"/>
    <col min="64" max="64" width="5.00390625" style="232" customWidth="1"/>
    <col min="65" max="65" width="4.25390625" style="232" customWidth="1"/>
    <col min="66" max="66" width="4.375" style="232" customWidth="1"/>
    <col min="67" max="67" width="4.625" style="232" customWidth="1"/>
    <col min="68" max="69" width="4.875" style="232" customWidth="1"/>
    <col min="70" max="70" width="4.375" style="232" customWidth="1"/>
    <col min="71" max="71" width="4.25390625" style="232" customWidth="1"/>
    <col min="72" max="73" width="4.875" style="232" customWidth="1"/>
    <col min="74" max="74" width="5.00390625" style="232" customWidth="1"/>
    <col min="75" max="75" width="4.875" style="232" customWidth="1"/>
    <col min="76" max="76" width="5.00390625" style="232" customWidth="1"/>
    <col min="77" max="77" width="4.375" style="232" customWidth="1"/>
    <col min="78" max="78" width="5.875" style="140" customWidth="1"/>
    <col min="79" max="79" width="7.625" style="226" customWidth="1"/>
    <col min="80" max="80" width="4.375" style="218" customWidth="1"/>
    <col min="81" max="81" width="3.875" style="218" customWidth="1"/>
    <col min="82" max="82" width="4.75390625" style="218" customWidth="1"/>
    <col min="83" max="83" width="5.75390625" style="218" customWidth="1"/>
    <col min="84" max="84" width="5.25390625" style="218" customWidth="1"/>
    <col min="85" max="85" width="4.125" style="218" customWidth="1"/>
    <col min="86" max="86" width="4.375" style="218" customWidth="1"/>
    <col min="87" max="88" width="4.625" style="218" customWidth="1"/>
    <col min="89" max="90" width="4.75390625" style="218" customWidth="1"/>
    <col min="91" max="91" width="5.00390625" style="218" customWidth="1"/>
    <col min="92" max="92" width="5.75390625" style="218" customWidth="1"/>
    <col min="93" max="93" width="6.00390625" style="218" customWidth="1"/>
    <col min="94" max="94" width="5.25390625" style="218" customWidth="1"/>
    <col min="95" max="95" width="6.125" style="218" customWidth="1"/>
    <col min="96" max="97" width="4.75390625" style="218" customWidth="1"/>
    <col min="98" max="102" width="6.25390625" style="218" customWidth="1"/>
    <col min="103" max="103" width="9.125" style="112" customWidth="1"/>
    <col min="104" max="104" width="10.25390625" style="227" customWidth="1"/>
    <col min="105" max="105" width="9.125" style="218" customWidth="1"/>
    <col min="106" max="16384" width="9.125" style="1" customWidth="1"/>
  </cols>
  <sheetData>
    <row r="1" spans="1:104" s="3" customFormat="1" ht="22.5" customHeight="1" thickBot="1">
      <c r="A1" s="2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4" s="3" customFormat="1" ht="23.25" customHeight="1" thickBot="1" thickTop="1">
      <c r="A2" s="4" t="s">
        <v>15</v>
      </c>
      <c r="B2" s="5"/>
      <c r="C2" s="5"/>
      <c r="D2" s="6">
        <v>42215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8"/>
      <c r="AB2" s="9">
        <v>41491</v>
      </c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1"/>
      <c r="BB2" s="12">
        <v>42223</v>
      </c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4"/>
      <c r="CA2" s="15">
        <v>42237</v>
      </c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6"/>
    </row>
    <row r="3" spans="1:104" s="3" customFormat="1" ht="162" customHeight="1" thickBot="1" thickTop="1">
      <c r="A3" s="5"/>
      <c r="B3" s="5"/>
      <c r="C3" s="17"/>
      <c r="D3" s="18" t="s">
        <v>49</v>
      </c>
      <c r="E3" s="19" t="s">
        <v>56</v>
      </c>
      <c r="F3" s="19" t="s">
        <v>44</v>
      </c>
      <c r="G3" s="19" t="s">
        <v>31</v>
      </c>
      <c r="H3" s="19" t="s">
        <v>32</v>
      </c>
      <c r="I3" s="19" t="s">
        <v>33</v>
      </c>
      <c r="J3" s="19" t="s">
        <v>34</v>
      </c>
      <c r="K3" s="19" t="s">
        <v>35</v>
      </c>
      <c r="L3" s="19" t="s">
        <v>36</v>
      </c>
      <c r="M3" s="20" t="s">
        <v>51</v>
      </c>
      <c r="N3" s="19" t="s">
        <v>38</v>
      </c>
      <c r="O3" s="19" t="s">
        <v>39</v>
      </c>
      <c r="P3" s="20" t="s">
        <v>40</v>
      </c>
      <c r="Q3" s="21" t="s">
        <v>41</v>
      </c>
      <c r="R3" s="21" t="s">
        <v>42</v>
      </c>
      <c r="S3" s="21" t="s">
        <v>43</v>
      </c>
      <c r="T3" s="21" t="s">
        <v>45</v>
      </c>
      <c r="U3" s="18" t="s">
        <v>46</v>
      </c>
      <c r="V3" s="18" t="s">
        <v>48</v>
      </c>
      <c r="W3" s="18" t="s">
        <v>47</v>
      </c>
      <c r="X3" s="22" t="s">
        <v>50</v>
      </c>
      <c r="Y3" s="22" t="s">
        <v>55</v>
      </c>
      <c r="Z3" s="22" t="s">
        <v>53</v>
      </c>
      <c r="AA3" s="22" t="s">
        <v>14</v>
      </c>
      <c r="AB3" s="18" t="s">
        <v>49</v>
      </c>
      <c r="AC3" s="23" t="s">
        <v>44</v>
      </c>
      <c r="AD3" s="24" t="s">
        <v>31</v>
      </c>
      <c r="AE3" s="24" t="s">
        <v>32</v>
      </c>
      <c r="AF3" s="25" t="s">
        <v>33</v>
      </c>
      <c r="AG3" s="25" t="s">
        <v>34</v>
      </c>
      <c r="AH3" s="24" t="s">
        <v>38</v>
      </c>
      <c r="AI3" s="26" t="s">
        <v>50</v>
      </c>
      <c r="AJ3" s="24" t="s">
        <v>35</v>
      </c>
      <c r="AK3" s="24" t="s">
        <v>36</v>
      </c>
      <c r="AL3" s="24" t="s">
        <v>37</v>
      </c>
      <c r="AM3" s="25" t="s">
        <v>51</v>
      </c>
      <c r="AN3" s="24" t="s">
        <v>38</v>
      </c>
      <c r="AO3" s="24" t="s">
        <v>39</v>
      </c>
      <c r="AP3" s="25" t="s">
        <v>40</v>
      </c>
      <c r="AQ3" s="27" t="s">
        <v>41</v>
      </c>
      <c r="AR3" s="27" t="s">
        <v>42</v>
      </c>
      <c r="AS3" s="27" t="s">
        <v>43</v>
      </c>
      <c r="AT3" s="27" t="s">
        <v>45</v>
      </c>
      <c r="AU3" s="26" t="s">
        <v>52</v>
      </c>
      <c r="AV3" s="26" t="s">
        <v>46</v>
      </c>
      <c r="AW3" s="26" t="s">
        <v>48</v>
      </c>
      <c r="AX3" s="26" t="s">
        <v>53</v>
      </c>
      <c r="AY3" s="26" t="s">
        <v>55</v>
      </c>
      <c r="AZ3" s="26" t="s">
        <v>47</v>
      </c>
      <c r="BA3" s="28" t="s">
        <v>14</v>
      </c>
      <c r="BB3" s="29" t="s">
        <v>49</v>
      </c>
      <c r="BC3" s="24" t="s">
        <v>44</v>
      </c>
      <c r="BD3" s="24" t="s">
        <v>31</v>
      </c>
      <c r="BE3" s="24" t="s">
        <v>32</v>
      </c>
      <c r="BF3" s="24" t="s">
        <v>33</v>
      </c>
      <c r="BG3" s="24" t="s">
        <v>34</v>
      </c>
      <c r="BH3" s="24" t="s">
        <v>35</v>
      </c>
      <c r="BI3" s="24" t="s">
        <v>36</v>
      </c>
      <c r="BJ3" s="25" t="s">
        <v>37</v>
      </c>
      <c r="BK3" s="24" t="s">
        <v>38</v>
      </c>
      <c r="BL3" s="24" t="s">
        <v>39</v>
      </c>
      <c r="BM3" s="25" t="s">
        <v>40</v>
      </c>
      <c r="BN3" s="27" t="s">
        <v>41</v>
      </c>
      <c r="BO3" s="27" t="s">
        <v>42</v>
      </c>
      <c r="BP3" s="27" t="s">
        <v>43</v>
      </c>
      <c r="BQ3" s="27" t="s">
        <v>45</v>
      </c>
      <c r="BR3" s="26" t="s">
        <v>46</v>
      </c>
      <c r="BS3" s="26" t="s">
        <v>48</v>
      </c>
      <c r="BT3" s="26" t="s">
        <v>55</v>
      </c>
      <c r="BU3" s="26" t="s">
        <v>47</v>
      </c>
      <c r="BV3" s="26" t="s">
        <v>51</v>
      </c>
      <c r="BW3" s="26" t="s">
        <v>52</v>
      </c>
      <c r="BX3" s="26" t="s">
        <v>50</v>
      </c>
      <c r="BY3" s="26" t="s">
        <v>53</v>
      </c>
      <c r="BZ3" s="30" t="s">
        <v>14</v>
      </c>
      <c r="CA3" s="18" t="s">
        <v>49</v>
      </c>
      <c r="CB3" s="23" t="s">
        <v>44</v>
      </c>
      <c r="CC3" s="24" t="s">
        <v>31</v>
      </c>
      <c r="CD3" s="24" t="s">
        <v>32</v>
      </c>
      <c r="CE3" s="24" t="s">
        <v>33</v>
      </c>
      <c r="CF3" s="24" t="s">
        <v>34</v>
      </c>
      <c r="CG3" s="24" t="s">
        <v>35</v>
      </c>
      <c r="CH3" s="24" t="s">
        <v>36</v>
      </c>
      <c r="CI3" s="25" t="s">
        <v>37</v>
      </c>
      <c r="CJ3" s="24" t="s">
        <v>38</v>
      </c>
      <c r="CK3" s="24" t="s">
        <v>39</v>
      </c>
      <c r="CL3" s="25" t="s">
        <v>40</v>
      </c>
      <c r="CM3" s="27" t="s">
        <v>41</v>
      </c>
      <c r="CN3" s="27" t="s">
        <v>42</v>
      </c>
      <c r="CO3" s="27" t="s">
        <v>43</v>
      </c>
      <c r="CP3" s="27" t="s">
        <v>45</v>
      </c>
      <c r="CQ3" s="26" t="s">
        <v>46</v>
      </c>
      <c r="CR3" s="26" t="s">
        <v>48</v>
      </c>
      <c r="CS3" s="26" t="s">
        <v>55</v>
      </c>
      <c r="CT3" s="26" t="s">
        <v>47</v>
      </c>
      <c r="CU3" s="26" t="s">
        <v>51</v>
      </c>
      <c r="CV3" s="26" t="s">
        <v>52</v>
      </c>
      <c r="CW3" s="26" t="s">
        <v>50</v>
      </c>
      <c r="CX3" s="26" t="s">
        <v>53</v>
      </c>
      <c r="CY3" s="31" t="s">
        <v>14</v>
      </c>
      <c r="CZ3" s="32" t="s">
        <v>10</v>
      </c>
    </row>
    <row r="4" spans="1:104" s="3" customFormat="1" ht="16.5" thickBot="1">
      <c r="A4" s="33" t="s">
        <v>11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</row>
    <row r="5" spans="1:104" s="3" customFormat="1" ht="15.75" customHeight="1">
      <c r="A5" s="35" t="s">
        <v>16</v>
      </c>
      <c r="B5" s="36"/>
      <c r="C5" s="37"/>
      <c r="D5" s="38"/>
      <c r="E5" s="38"/>
      <c r="F5" s="38"/>
      <c r="G5" s="39">
        <v>1</v>
      </c>
      <c r="H5" s="39"/>
      <c r="I5" s="39">
        <v>1</v>
      </c>
      <c r="J5" s="39"/>
      <c r="K5" s="39"/>
      <c r="L5" s="39"/>
      <c r="M5" s="39"/>
      <c r="N5" s="39">
        <v>1</v>
      </c>
      <c r="O5" s="39"/>
      <c r="P5" s="39"/>
      <c r="Q5" s="39"/>
      <c r="R5" s="39"/>
      <c r="S5" s="39">
        <v>1</v>
      </c>
      <c r="T5" s="39"/>
      <c r="U5" s="39"/>
      <c r="V5" s="39"/>
      <c r="W5" s="39">
        <v>2</v>
      </c>
      <c r="X5" s="40"/>
      <c r="Y5" s="40">
        <v>1</v>
      </c>
      <c r="Z5" s="40"/>
      <c r="AA5" s="41">
        <f>SUM(D5:Y5)</f>
        <v>7</v>
      </c>
      <c r="AB5" s="42">
        <v>8</v>
      </c>
      <c r="AC5" s="43">
        <v>1</v>
      </c>
      <c r="AD5" s="44"/>
      <c r="AE5" s="44"/>
      <c r="AF5" s="45"/>
      <c r="AG5" s="45"/>
      <c r="AH5" s="44"/>
      <c r="AI5" s="44"/>
      <c r="AJ5" s="44"/>
      <c r="AK5" s="44"/>
      <c r="AL5" s="44"/>
      <c r="AM5" s="44"/>
      <c r="AN5" s="44"/>
      <c r="AO5" s="44"/>
      <c r="AP5" s="44">
        <v>2</v>
      </c>
      <c r="AQ5" s="44"/>
      <c r="AR5" s="44"/>
      <c r="AS5" s="44"/>
      <c r="AT5" s="44">
        <v>2</v>
      </c>
      <c r="AU5" s="44"/>
      <c r="AV5" s="44"/>
      <c r="AW5" s="44"/>
      <c r="AX5" s="44"/>
      <c r="AY5" s="44"/>
      <c r="AZ5" s="44"/>
      <c r="BA5" s="46">
        <f>SUM(AB5:AZ5)</f>
        <v>13</v>
      </c>
      <c r="BB5" s="47">
        <v>1</v>
      </c>
      <c r="BC5" s="48"/>
      <c r="BD5" s="49"/>
      <c r="BE5" s="49"/>
      <c r="BF5" s="49"/>
      <c r="BG5" s="49"/>
      <c r="BH5" s="49">
        <v>1</v>
      </c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50">
        <f>SUM(BB5:BY5)</f>
        <v>2</v>
      </c>
      <c r="CA5" s="51">
        <v>2</v>
      </c>
      <c r="CB5" s="52">
        <v>1</v>
      </c>
      <c r="CC5" s="53"/>
      <c r="CD5" s="53"/>
      <c r="CE5" s="53"/>
      <c r="CF5" s="53"/>
      <c r="CG5" s="53"/>
      <c r="CH5" s="53"/>
      <c r="CI5" s="53">
        <v>1</v>
      </c>
      <c r="CJ5" s="53"/>
      <c r="CK5" s="53">
        <v>1</v>
      </c>
      <c r="CL5" s="53"/>
      <c r="CM5" s="53"/>
      <c r="CN5" s="53"/>
      <c r="CO5" s="53"/>
      <c r="CP5" s="53"/>
      <c r="CQ5" s="53"/>
      <c r="CR5" s="53">
        <v>1</v>
      </c>
      <c r="CS5" s="53">
        <v>1</v>
      </c>
      <c r="CT5" s="53"/>
      <c r="CU5" s="53"/>
      <c r="CV5" s="53"/>
      <c r="CW5" s="53">
        <v>1</v>
      </c>
      <c r="CX5" s="53"/>
      <c r="CY5" s="54">
        <f>SUM(CA5:CX5)</f>
        <v>8</v>
      </c>
      <c r="CZ5" s="55">
        <f>CY5+BZ5+BA5+AA5</f>
        <v>30</v>
      </c>
    </row>
    <row r="6" spans="1:104" s="3" customFormat="1" ht="33.75" customHeight="1" thickBot="1">
      <c r="A6" s="56" t="s">
        <v>26</v>
      </c>
      <c r="B6" s="57"/>
      <c r="C6" s="57"/>
      <c r="D6" s="58">
        <v>1</v>
      </c>
      <c r="E6" s="59"/>
      <c r="F6" s="59"/>
      <c r="G6" s="58"/>
      <c r="H6" s="60"/>
      <c r="I6" s="60"/>
      <c r="J6" s="60"/>
      <c r="K6" s="60"/>
      <c r="L6" s="60"/>
      <c r="M6" s="60"/>
      <c r="N6" s="60"/>
      <c r="O6" s="60"/>
      <c r="P6" s="60"/>
      <c r="Q6" s="60"/>
      <c r="R6" s="60">
        <v>1</v>
      </c>
      <c r="S6" s="60">
        <v>1</v>
      </c>
      <c r="T6" s="60"/>
      <c r="U6" s="60"/>
      <c r="V6" s="60">
        <v>1</v>
      </c>
      <c r="W6" s="60"/>
      <c r="X6" s="61"/>
      <c r="Y6" s="61"/>
      <c r="Z6" s="61">
        <v>2</v>
      </c>
      <c r="AA6" s="62">
        <f>SUM(D6:Z6)</f>
        <v>6</v>
      </c>
      <c r="AB6" s="63">
        <v>8</v>
      </c>
      <c r="AC6" s="64">
        <v>1</v>
      </c>
      <c r="AD6" s="60"/>
      <c r="AE6" s="60"/>
      <c r="AF6" s="65"/>
      <c r="AG6" s="65"/>
      <c r="AH6" s="60"/>
      <c r="AI6" s="60">
        <v>1</v>
      </c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3">
        <f>SUM(AB6:AZ6)</f>
        <v>10</v>
      </c>
      <c r="BB6" s="66">
        <v>1</v>
      </c>
      <c r="BC6" s="67">
        <v>1</v>
      </c>
      <c r="BD6" s="68"/>
      <c r="BE6" s="68"/>
      <c r="BF6" s="68"/>
      <c r="BG6" s="68"/>
      <c r="BH6" s="68"/>
      <c r="BI6" s="68"/>
      <c r="BJ6" s="68">
        <v>1</v>
      </c>
      <c r="BK6" s="68"/>
      <c r="BL6" s="68"/>
      <c r="BM6" s="68"/>
      <c r="BN6" s="68"/>
      <c r="BO6" s="68"/>
      <c r="BP6" s="68">
        <v>1</v>
      </c>
      <c r="BQ6" s="68"/>
      <c r="BR6" s="68"/>
      <c r="BS6" s="68"/>
      <c r="BT6" s="68"/>
      <c r="BU6" s="68"/>
      <c r="BV6" s="68"/>
      <c r="BW6" s="68"/>
      <c r="BX6" s="68"/>
      <c r="BY6" s="68"/>
      <c r="BZ6" s="69">
        <f>SUM(BB6:BY6)</f>
        <v>4</v>
      </c>
      <c r="CA6" s="70">
        <v>3</v>
      </c>
      <c r="CB6" s="71">
        <v>1</v>
      </c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>
        <v>1</v>
      </c>
      <c r="CQ6" s="72"/>
      <c r="CR6" s="72"/>
      <c r="CS6" s="72"/>
      <c r="CT6" s="72"/>
      <c r="CU6" s="72"/>
      <c r="CV6" s="72"/>
      <c r="CW6" s="72"/>
      <c r="CX6" s="72"/>
      <c r="CY6" s="73">
        <f>SUM(CA6:CX6)</f>
        <v>5</v>
      </c>
      <c r="CZ6" s="68">
        <f>CY6+BZ6+BA6+AA6</f>
        <v>25</v>
      </c>
    </row>
    <row r="7" spans="1:104" s="92" customFormat="1" ht="19.5" thickTop="1">
      <c r="A7" s="74" t="s">
        <v>27</v>
      </c>
      <c r="B7" s="75"/>
      <c r="C7" s="75"/>
      <c r="D7" s="76">
        <v>1</v>
      </c>
      <c r="E7" s="77"/>
      <c r="F7" s="76">
        <v>1</v>
      </c>
      <c r="G7" s="76">
        <v>1</v>
      </c>
      <c r="H7" s="78">
        <v>1</v>
      </c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>
        <v>2</v>
      </c>
      <c r="U7" s="78"/>
      <c r="V7" s="78"/>
      <c r="W7" s="78"/>
      <c r="X7" s="79"/>
      <c r="Y7" s="79"/>
      <c r="Z7" s="79"/>
      <c r="AA7" s="80">
        <f>SUM(D7:Y7)</f>
        <v>6</v>
      </c>
      <c r="AB7" s="81">
        <v>5</v>
      </c>
      <c r="AC7" s="82"/>
      <c r="AD7" s="78"/>
      <c r="AE7" s="78"/>
      <c r="AF7" s="83">
        <v>1</v>
      </c>
      <c r="AG7" s="83"/>
      <c r="AH7" s="78"/>
      <c r="AI7" s="78"/>
      <c r="AJ7" s="78"/>
      <c r="AK7" s="78"/>
      <c r="AL7" s="78"/>
      <c r="AM7" s="78"/>
      <c r="AN7" s="78"/>
      <c r="AO7" s="78"/>
      <c r="AP7" s="78"/>
      <c r="AQ7" s="78">
        <v>2</v>
      </c>
      <c r="AR7" s="78"/>
      <c r="AS7" s="78"/>
      <c r="AT7" s="78">
        <v>2</v>
      </c>
      <c r="AU7" s="78"/>
      <c r="AV7" s="78"/>
      <c r="AW7" s="78"/>
      <c r="AX7" s="78"/>
      <c r="AY7" s="78"/>
      <c r="AZ7" s="78">
        <v>2</v>
      </c>
      <c r="BA7" s="81">
        <f>SUM(AB7:AZ7)</f>
        <v>12</v>
      </c>
      <c r="BB7" s="84">
        <v>2</v>
      </c>
      <c r="BC7" s="85"/>
      <c r="BD7" s="86"/>
      <c r="BE7" s="86"/>
      <c r="BF7" s="86"/>
      <c r="BG7" s="86">
        <v>1</v>
      </c>
      <c r="BH7" s="86"/>
      <c r="BI7" s="86"/>
      <c r="BJ7" s="86"/>
      <c r="BK7" s="86"/>
      <c r="BL7" s="86"/>
      <c r="BM7" s="86"/>
      <c r="BN7" s="86"/>
      <c r="BO7" s="86">
        <v>1</v>
      </c>
      <c r="BP7" s="86"/>
      <c r="BQ7" s="86"/>
      <c r="BR7" s="86">
        <v>1</v>
      </c>
      <c r="BS7" s="86"/>
      <c r="BT7" s="86"/>
      <c r="BU7" s="86"/>
      <c r="BV7" s="86"/>
      <c r="BW7" s="86"/>
      <c r="BX7" s="86"/>
      <c r="BY7" s="86"/>
      <c r="BZ7" s="87">
        <f>SUM(BB7:BY7)</f>
        <v>5</v>
      </c>
      <c r="CA7" s="88"/>
      <c r="CB7" s="89">
        <v>3</v>
      </c>
      <c r="CC7" s="90"/>
      <c r="CD7" s="90"/>
      <c r="CE7" s="90"/>
      <c r="CF7" s="90"/>
      <c r="CG7" s="90"/>
      <c r="CH7" s="90"/>
      <c r="CI7" s="90"/>
      <c r="CJ7" s="90"/>
      <c r="CK7" s="90"/>
      <c r="CL7" s="90">
        <v>1</v>
      </c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1">
        <f>SUM(CB7:CX7)</f>
        <v>4</v>
      </c>
      <c r="CZ7" s="86">
        <f>CY7+BZ7+BA7+AA7</f>
        <v>27</v>
      </c>
    </row>
    <row r="8" spans="1:104" s="3" customFormat="1" ht="31.5" customHeight="1">
      <c r="A8" s="4" t="s">
        <v>58</v>
      </c>
      <c r="B8" s="93"/>
      <c r="C8" s="93"/>
      <c r="D8" s="94"/>
      <c r="E8" s="94"/>
      <c r="F8" s="94"/>
      <c r="G8" s="95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40"/>
      <c r="Y8" s="40"/>
      <c r="Z8" s="40"/>
      <c r="AA8" s="41"/>
      <c r="AB8" s="42"/>
      <c r="AC8" s="96"/>
      <c r="AD8" s="39"/>
      <c r="AE8" s="39"/>
      <c r="AF8" s="97"/>
      <c r="AG8" s="97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42"/>
      <c r="BB8" s="98"/>
      <c r="BC8" s="48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  <c r="BX8" s="49"/>
      <c r="BY8" s="49"/>
      <c r="BZ8" s="50"/>
      <c r="CA8" s="51">
        <v>2</v>
      </c>
      <c r="CB8" s="99">
        <v>1</v>
      </c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>
        <v>1</v>
      </c>
      <c r="CQ8" s="100"/>
      <c r="CR8" s="100">
        <v>1</v>
      </c>
      <c r="CS8" s="100"/>
      <c r="CT8" s="100"/>
      <c r="CU8" s="100"/>
      <c r="CV8" s="100"/>
      <c r="CW8" s="100"/>
      <c r="CX8" s="100"/>
      <c r="CY8" s="101">
        <f>SUM(CA8:CX8)</f>
        <v>5</v>
      </c>
      <c r="CZ8" s="49">
        <f>CY8</f>
        <v>5</v>
      </c>
    </row>
    <row r="9" spans="1:104" s="3" customFormat="1" ht="18.75">
      <c r="A9" s="4" t="s">
        <v>28</v>
      </c>
      <c r="B9" s="93"/>
      <c r="C9" s="93"/>
      <c r="D9" s="94"/>
      <c r="E9" s="94"/>
      <c r="F9" s="94"/>
      <c r="G9" s="95">
        <v>2</v>
      </c>
      <c r="H9" s="39"/>
      <c r="I9" s="39"/>
      <c r="J9" s="39"/>
      <c r="K9" s="39"/>
      <c r="L9" s="39"/>
      <c r="M9" s="39"/>
      <c r="N9" s="39"/>
      <c r="O9" s="39">
        <v>1</v>
      </c>
      <c r="P9" s="39"/>
      <c r="Q9" s="39"/>
      <c r="R9" s="39">
        <v>1</v>
      </c>
      <c r="S9" s="39"/>
      <c r="T9" s="39"/>
      <c r="U9" s="39">
        <v>1</v>
      </c>
      <c r="V9" s="39"/>
      <c r="W9" s="39"/>
      <c r="X9" s="40"/>
      <c r="Y9" s="40"/>
      <c r="Z9" s="40"/>
      <c r="AA9" s="41">
        <f>SUM(D9:Y9)</f>
        <v>5</v>
      </c>
      <c r="AB9" s="42">
        <v>7</v>
      </c>
      <c r="AC9" s="96">
        <v>3</v>
      </c>
      <c r="AD9" s="39">
        <v>1</v>
      </c>
      <c r="AE9" s="39"/>
      <c r="AF9" s="97"/>
      <c r="AG9" s="97"/>
      <c r="AH9" s="39"/>
      <c r="AI9" s="39"/>
      <c r="AJ9" s="39"/>
      <c r="AK9" s="39">
        <v>2</v>
      </c>
      <c r="AL9" s="39"/>
      <c r="AM9" s="39"/>
      <c r="AN9" s="39">
        <v>1</v>
      </c>
      <c r="AO9" s="39"/>
      <c r="AP9" s="39"/>
      <c r="AQ9" s="39"/>
      <c r="AR9" s="39"/>
      <c r="AS9" s="39">
        <v>1</v>
      </c>
      <c r="AT9" s="39"/>
      <c r="AU9" s="39"/>
      <c r="AV9" s="39"/>
      <c r="AW9" s="39"/>
      <c r="AX9" s="39"/>
      <c r="AY9" s="39"/>
      <c r="AZ9" s="39"/>
      <c r="BA9" s="42">
        <f aca="true" t="shared" si="0" ref="BA9:BA22">SUM(AB9:AZ9)</f>
        <v>15</v>
      </c>
      <c r="BB9" s="98">
        <v>2</v>
      </c>
      <c r="BC9" s="48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>
        <v>1</v>
      </c>
      <c r="BS9" s="49"/>
      <c r="BT9" s="49"/>
      <c r="BU9" s="49"/>
      <c r="BV9" s="49"/>
      <c r="BW9" s="49"/>
      <c r="BX9" s="49">
        <v>1</v>
      </c>
      <c r="BY9" s="49"/>
      <c r="BZ9" s="50">
        <f aca="true" t="shared" si="1" ref="BZ9:BZ22">SUM(BB9:BY9)</f>
        <v>4</v>
      </c>
      <c r="CA9" s="51"/>
      <c r="CB9" s="102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1"/>
      <c r="CZ9" s="49">
        <f>BZ9+BA9+AA9</f>
        <v>24</v>
      </c>
    </row>
    <row r="10" spans="1:104" s="3" customFormat="1" ht="16.5" customHeight="1">
      <c r="A10" s="4" t="s">
        <v>17</v>
      </c>
      <c r="B10" s="93"/>
      <c r="C10" s="93"/>
      <c r="D10" s="39"/>
      <c r="E10" s="39"/>
      <c r="F10" s="39">
        <v>1</v>
      </c>
      <c r="G10" s="39">
        <v>1</v>
      </c>
      <c r="H10" s="39">
        <v>2</v>
      </c>
      <c r="I10" s="39"/>
      <c r="J10" s="39"/>
      <c r="K10" s="39"/>
      <c r="L10" s="39">
        <v>1</v>
      </c>
      <c r="M10" s="39"/>
      <c r="N10" s="39">
        <v>1</v>
      </c>
      <c r="O10" s="39"/>
      <c r="P10" s="39"/>
      <c r="Q10" s="39"/>
      <c r="R10" s="39"/>
      <c r="S10" s="39"/>
      <c r="T10" s="39"/>
      <c r="U10" s="39"/>
      <c r="V10" s="39"/>
      <c r="W10" s="39"/>
      <c r="X10" s="40">
        <v>1</v>
      </c>
      <c r="Y10" s="40"/>
      <c r="Z10" s="40"/>
      <c r="AA10" s="41">
        <f>SUM(D10:Y10)</f>
        <v>7</v>
      </c>
      <c r="AB10" s="42">
        <v>8</v>
      </c>
      <c r="AC10" s="96">
        <v>1</v>
      </c>
      <c r="AD10" s="39"/>
      <c r="AE10" s="39"/>
      <c r="AF10" s="97">
        <v>1</v>
      </c>
      <c r="AG10" s="97"/>
      <c r="AH10" s="39"/>
      <c r="AI10" s="39"/>
      <c r="AJ10" s="39"/>
      <c r="AK10" s="39"/>
      <c r="AL10" s="39"/>
      <c r="AM10" s="39"/>
      <c r="AN10" s="39"/>
      <c r="AO10" s="39"/>
      <c r="AP10" s="39"/>
      <c r="AQ10" s="39">
        <v>1</v>
      </c>
      <c r="AR10" s="39"/>
      <c r="AS10" s="39">
        <v>1</v>
      </c>
      <c r="AT10" s="39"/>
      <c r="AU10" s="39"/>
      <c r="AV10" s="39"/>
      <c r="AW10" s="39"/>
      <c r="AX10" s="39">
        <v>1</v>
      </c>
      <c r="AY10" s="39"/>
      <c r="AZ10" s="39"/>
      <c r="BA10" s="42">
        <f t="shared" si="0"/>
        <v>13</v>
      </c>
      <c r="BB10" s="98">
        <v>2</v>
      </c>
      <c r="BC10" s="48"/>
      <c r="BD10" s="49"/>
      <c r="BE10" s="49"/>
      <c r="BF10" s="49">
        <v>1</v>
      </c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>
        <v>1</v>
      </c>
      <c r="BT10" s="49"/>
      <c r="BU10" s="49"/>
      <c r="BV10" s="49"/>
      <c r="BW10" s="49"/>
      <c r="BX10" s="49"/>
      <c r="BY10" s="49"/>
      <c r="BZ10" s="50">
        <f t="shared" si="1"/>
        <v>4</v>
      </c>
      <c r="CA10" s="51"/>
      <c r="CB10" s="102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1"/>
      <c r="CZ10" s="49">
        <f>BZ10+BA10+AA10</f>
        <v>24</v>
      </c>
    </row>
    <row r="11" spans="1:104" s="3" customFormat="1" ht="30" customHeight="1">
      <c r="A11" s="4" t="s">
        <v>29</v>
      </c>
      <c r="B11" s="93"/>
      <c r="C11" s="93"/>
      <c r="D11" s="39"/>
      <c r="E11" s="39"/>
      <c r="F11" s="94"/>
      <c r="G11" s="95"/>
      <c r="H11" s="39">
        <v>1</v>
      </c>
      <c r="I11" s="39">
        <v>1</v>
      </c>
      <c r="J11" s="39"/>
      <c r="K11" s="39">
        <v>1</v>
      </c>
      <c r="L11" s="39"/>
      <c r="M11" s="39"/>
      <c r="N11" s="39"/>
      <c r="O11" s="39"/>
      <c r="P11" s="39"/>
      <c r="Q11" s="39"/>
      <c r="R11" s="39"/>
      <c r="S11" s="39"/>
      <c r="T11" s="39"/>
      <c r="U11" s="39">
        <v>1</v>
      </c>
      <c r="V11" s="39"/>
      <c r="W11" s="39"/>
      <c r="X11" s="40"/>
      <c r="Y11" s="40"/>
      <c r="Z11" s="40"/>
      <c r="AA11" s="41">
        <f>SUM(D11:Y11)</f>
        <v>4</v>
      </c>
      <c r="AB11" s="42">
        <v>13</v>
      </c>
      <c r="AC11" s="96"/>
      <c r="AD11" s="39"/>
      <c r="AE11" s="39"/>
      <c r="AF11" s="97"/>
      <c r="AG11" s="97"/>
      <c r="AH11" s="39"/>
      <c r="AI11" s="39">
        <v>1</v>
      </c>
      <c r="AJ11" s="39"/>
      <c r="AK11" s="39"/>
      <c r="AL11" s="39"/>
      <c r="AM11" s="39"/>
      <c r="AN11" s="39"/>
      <c r="AO11" s="39"/>
      <c r="AP11" s="39">
        <v>1</v>
      </c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42">
        <f t="shared" si="0"/>
        <v>15</v>
      </c>
      <c r="BB11" s="98">
        <v>2</v>
      </c>
      <c r="BC11" s="48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>
        <v>1</v>
      </c>
      <c r="BQ11" s="49"/>
      <c r="BR11" s="49">
        <v>1</v>
      </c>
      <c r="BS11" s="49"/>
      <c r="BT11" s="49"/>
      <c r="BU11" s="49"/>
      <c r="BV11" s="49"/>
      <c r="BW11" s="49"/>
      <c r="BX11" s="49"/>
      <c r="BY11" s="49"/>
      <c r="BZ11" s="50">
        <f t="shared" si="1"/>
        <v>4</v>
      </c>
      <c r="CA11" s="51">
        <v>3</v>
      </c>
      <c r="CB11" s="102">
        <v>1</v>
      </c>
      <c r="CC11" s="100"/>
      <c r="CD11" s="100"/>
      <c r="CE11" s="100"/>
      <c r="CF11" s="100"/>
      <c r="CG11" s="100"/>
      <c r="CH11" s="100"/>
      <c r="CI11" s="100"/>
      <c r="CJ11" s="100"/>
      <c r="CK11" s="100">
        <v>1</v>
      </c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1">
        <f>SUM(CA11:CX11)</f>
        <v>5</v>
      </c>
      <c r="CZ11" s="49">
        <f>CY11+BZ11+BA11+AA11</f>
        <v>28</v>
      </c>
    </row>
    <row r="12" spans="1:104" s="3" customFormat="1" ht="15.75" customHeight="1">
      <c r="A12" s="4" t="s">
        <v>18</v>
      </c>
      <c r="B12" s="93"/>
      <c r="C12" s="93"/>
      <c r="D12" s="95">
        <v>1</v>
      </c>
      <c r="E12" s="94"/>
      <c r="F12" s="94"/>
      <c r="G12" s="95"/>
      <c r="H12" s="39"/>
      <c r="I12" s="39"/>
      <c r="J12" s="39"/>
      <c r="K12" s="39"/>
      <c r="L12" s="39"/>
      <c r="M12" s="39"/>
      <c r="N12" s="39">
        <v>1</v>
      </c>
      <c r="O12" s="39"/>
      <c r="P12" s="39"/>
      <c r="Q12" s="39"/>
      <c r="R12" s="39"/>
      <c r="S12" s="39"/>
      <c r="T12" s="39"/>
      <c r="U12" s="39"/>
      <c r="V12" s="39"/>
      <c r="W12" s="39"/>
      <c r="X12" s="40"/>
      <c r="Y12" s="40"/>
      <c r="Z12" s="40"/>
      <c r="AA12" s="41">
        <f>SUM(D12:Y12)</f>
        <v>2</v>
      </c>
      <c r="AB12" s="42">
        <v>4</v>
      </c>
      <c r="AC12" s="96">
        <v>1</v>
      </c>
      <c r="AD12" s="39"/>
      <c r="AE12" s="39"/>
      <c r="AF12" s="97">
        <v>2</v>
      </c>
      <c r="AG12" s="97">
        <v>2</v>
      </c>
      <c r="AH12" s="39"/>
      <c r="AI12" s="39"/>
      <c r="AJ12" s="39">
        <v>1</v>
      </c>
      <c r="AK12" s="39"/>
      <c r="AL12" s="39"/>
      <c r="AM12" s="39"/>
      <c r="AN12" s="39"/>
      <c r="AO12" s="39"/>
      <c r="AP12" s="39"/>
      <c r="AQ12" s="39">
        <v>1</v>
      </c>
      <c r="AR12" s="39"/>
      <c r="AS12" s="39">
        <v>1</v>
      </c>
      <c r="AT12" s="39"/>
      <c r="AU12" s="39"/>
      <c r="AV12" s="39"/>
      <c r="AW12" s="39">
        <v>1</v>
      </c>
      <c r="AX12" s="39"/>
      <c r="AY12" s="39"/>
      <c r="AZ12" s="39">
        <v>1</v>
      </c>
      <c r="BA12" s="42">
        <f t="shared" si="0"/>
        <v>14</v>
      </c>
      <c r="BB12" s="98">
        <v>3</v>
      </c>
      <c r="BC12" s="48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50">
        <f t="shared" si="1"/>
        <v>3</v>
      </c>
      <c r="CA12" s="51"/>
      <c r="CB12" s="102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1"/>
      <c r="CZ12" s="49">
        <f>BZ12+BA12+AA12</f>
        <v>19</v>
      </c>
    </row>
    <row r="13" spans="1:104" s="3" customFormat="1" ht="15.75" customHeight="1">
      <c r="A13" s="4" t="s">
        <v>59</v>
      </c>
      <c r="B13" s="93"/>
      <c r="C13" s="93"/>
      <c r="D13" s="94"/>
      <c r="E13" s="94"/>
      <c r="F13" s="94"/>
      <c r="G13" s="95"/>
      <c r="H13" s="39">
        <v>1</v>
      </c>
      <c r="I13" s="39"/>
      <c r="J13" s="39"/>
      <c r="K13" s="39"/>
      <c r="L13" s="39"/>
      <c r="M13" s="39"/>
      <c r="N13" s="39"/>
      <c r="O13" s="39"/>
      <c r="P13" s="39">
        <v>1</v>
      </c>
      <c r="Q13" s="39"/>
      <c r="R13" s="39"/>
      <c r="S13" s="39"/>
      <c r="T13" s="39">
        <v>1</v>
      </c>
      <c r="U13" s="39"/>
      <c r="V13" s="39"/>
      <c r="W13" s="39"/>
      <c r="X13" s="40"/>
      <c r="Y13" s="40"/>
      <c r="Z13" s="40"/>
      <c r="AA13" s="41">
        <f>SUM(D13:Z13)</f>
        <v>3</v>
      </c>
      <c r="AB13" s="42">
        <v>10</v>
      </c>
      <c r="AC13" s="96">
        <v>2</v>
      </c>
      <c r="AD13" s="39"/>
      <c r="AE13" s="39"/>
      <c r="AF13" s="97"/>
      <c r="AG13" s="97"/>
      <c r="AH13" s="39"/>
      <c r="AI13" s="39"/>
      <c r="AJ13" s="39"/>
      <c r="AK13" s="39"/>
      <c r="AL13" s="39"/>
      <c r="AM13" s="39"/>
      <c r="AN13" s="39">
        <v>1</v>
      </c>
      <c r="AO13" s="39"/>
      <c r="AP13" s="39"/>
      <c r="AQ13" s="39"/>
      <c r="AR13" s="39"/>
      <c r="AS13" s="39">
        <v>1</v>
      </c>
      <c r="AT13" s="39"/>
      <c r="AU13" s="39"/>
      <c r="AV13" s="39"/>
      <c r="AW13" s="39"/>
      <c r="AX13" s="39"/>
      <c r="AY13" s="39"/>
      <c r="AZ13" s="39"/>
      <c r="BA13" s="42">
        <f t="shared" si="0"/>
        <v>14</v>
      </c>
      <c r="BB13" s="98"/>
      <c r="BC13" s="48"/>
      <c r="BD13" s="49">
        <v>1</v>
      </c>
      <c r="BE13" s="49"/>
      <c r="BF13" s="49"/>
      <c r="BG13" s="49"/>
      <c r="BH13" s="49"/>
      <c r="BI13" s="49">
        <v>1</v>
      </c>
      <c r="BJ13" s="49"/>
      <c r="BK13" s="49"/>
      <c r="BL13" s="49"/>
      <c r="BM13" s="49"/>
      <c r="BN13" s="49"/>
      <c r="BO13" s="49"/>
      <c r="BP13" s="49"/>
      <c r="BQ13" s="49"/>
      <c r="BR13" s="49"/>
      <c r="BS13" s="49">
        <v>1</v>
      </c>
      <c r="BT13" s="49"/>
      <c r="BU13" s="49"/>
      <c r="BV13" s="49"/>
      <c r="BW13" s="49"/>
      <c r="BX13" s="49"/>
      <c r="BY13" s="49"/>
      <c r="BZ13" s="50">
        <f t="shared" si="1"/>
        <v>3</v>
      </c>
      <c r="CA13" s="51"/>
      <c r="CB13" s="102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1"/>
      <c r="CZ13" s="49">
        <f>BZ13+BA13+AA13</f>
        <v>20</v>
      </c>
    </row>
    <row r="14" spans="1:104" s="3" customFormat="1" ht="49.5" customHeight="1">
      <c r="A14" s="4" t="s">
        <v>30</v>
      </c>
      <c r="B14" s="93"/>
      <c r="C14" s="93"/>
      <c r="D14" s="103">
        <v>2</v>
      </c>
      <c r="E14" s="94"/>
      <c r="F14" s="94"/>
      <c r="G14" s="95"/>
      <c r="H14" s="39"/>
      <c r="I14" s="39"/>
      <c r="J14" s="39">
        <v>1</v>
      </c>
      <c r="K14" s="39"/>
      <c r="L14" s="39"/>
      <c r="M14" s="39"/>
      <c r="N14" s="39"/>
      <c r="O14" s="39"/>
      <c r="P14" s="39"/>
      <c r="Q14" s="39"/>
      <c r="R14" s="39"/>
      <c r="S14" s="39">
        <v>2</v>
      </c>
      <c r="T14" s="39">
        <v>1</v>
      </c>
      <c r="U14" s="39"/>
      <c r="V14" s="39"/>
      <c r="W14" s="39"/>
      <c r="X14" s="40"/>
      <c r="Y14" s="40"/>
      <c r="Z14" s="40"/>
      <c r="AA14" s="41">
        <f>SUM(D14:Y14)</f>
        <v>6</v>
      </c>
      <c r="AB14" s="42">
        <v>8</v>
      </c>
      <c r="AC14" s="96">
        <v>2</v>
      </c>
      <c r="AD14" s="39"/>
      <c r="AE14" s="39"/>
      <c r="AF14" s="97"/>
      <c r="AG14" s="97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>
        <v>1</v>
      </c>
      <c r="AU14" s="39"/>
      <c r="AV14" s="39"/>
      <c r="AW14" s="39"/>
      <c r="AX14" s="39"/>
      <c r="AY14" s="39"/>
      <c r="AZ14" s="39"/>
      <c r="BA14" s="42">
        <f t="shared" si="0"/>
        <v>11</v>
      </c>
      <c r="BB14" s="98"/>
      <c r="BC14" s="48">
        <v>1</v>
      </c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>
        <v>1</v>
      </c>
      <c r="BO14" s="49"/>
      <c r="BP14" s="49"/>
      <c r="BQ14" s="49"/>
      <c r="BR14" s="49"/>
      <c r="BS14" s="49"/>
      <c r="BT14" s="49"/>
      <c r="BU14" s="49">
        <v>1</v>
      </c>
      <c r="BV14" s="49"/>
      <c r="BW14" s="49"/>
      <c r="BX14" s="49"/>
      <c r="BY14" s="49"/>
      <c r="BZ14" s="50">
        <f t="shared" si="1"/>
        <v>3</v>
      </c>
      <c r="CA14" s="51">
        <v>4</v>
      </c>
      <c r="CB14" s="102"/>
      <c r="CC14" s="100"/>
      <c r="CD14" s="100"/>
      <c r="CE14" s="100">
        <v>1</v>
      </c>
      <c r="CF14" s="100"/>
      <c r="CG14" s="100"/>
      <c r="CH14" s="100"/>
      <c r="CI14" s="100"/>
      <c r="CJ14" s="100">
        <v>1</v>
      </c>
      <c r="CK14" s="100"/>
      <c r="CL14" s="100"/>
      <c r="CM14" s="100">
        <v>1</v>
      </c>
      <c r="CN14" s="100"/>
      <c r="CO14" s="100"/>
      <c r="CP14" s="100"/>
      <c r="CQ14" s="100"/>
      <c r="CR14" s="100"/>
      <c r="CS14" s="100"/>
      <c r="CT14" s="100"/>
      <c r="CU14" s="100"/>
      <c r="CV14" s="100"/>
      <c r="CW14" s="100">
        <v>1</v>
      </c>
      <c r="CX14" s="100"/>
      <c r="CY14" s="101">
        <f>SUM(CA14:CX14)</f>
        <v>8</v>
      </c>
      <c r="CZ14" s="49">
        <f>CY14+BZ14+BA14+AA14</f>
        <v>28</v>
      </c>
    </row>
    <row r="15" spans="1:104" s="3" customFormat="1" ht="15.75" customHeight="1">
      <c r="A15" s="4" t="s">
        <v>19</v>
      </c>
      <c r="B15" s="104"/>
      <c r="C15" s="104"/>
      <c r="D15" s="105"/>
      <c r="E15" s="105"/>
      <c r="F15" s="105"/>
      <c r="G15" s="39"/>
      <c r="H15" s="39"/>
      <c r="I15" s="39"/>
      <c r="J15" s="39"/>
      <c r="K15" s="39"/>
      <c r="L15" s="39">
        <v>1</v>
      </c>
      <c r="M15" s="39"/>
      <c r="N15" s="39"/>
      <c r="O15" s="39"/>
      <c r="P15" s="39"/>
      <c r="Q15" s="39"/>
      <c r="R15" s="39">
        <v>1</v>
      </c>
      <c r="S15" s="39"/>
      <c r="T15" s="39">
        <v>1</v>
      </c>
      <c r="U15" s="39"/>
      <c r="V15" s="39"/>
      <c r="W15" s="39"/>
      <c r="X15" s="40"/>
      <c r="Y15" s="40"/>
      <c r="Z15" s="40"/>
      <c r="AA15" s="41">
        <f>SUM(D15:Y15)</f>
        <v>3</v>
      </c>
      <c r="AB15" s="42">
        <v>8</v>
      </c>
      <c r="AC15" s="96"/>
      <c r="AD15" s="39"/>
      <c r="AE15" s="39"/>
      <c r="AF15" s="97"/>
      <c r="AG15" s="97">
        <v>1</v>
      </c>
      <c r="AH15" s="39">
        <v>2</v>
      </c>
      <c r="AI15" s="39"/>
      <c r="AJ15" s="39"/>
      <c r="AK15" s="39"/>
      <c r="AL15" s="39"/>
      <c r="AM15" s="39"/>
      <c r="AN15" s="39"/>
      <c r="AO15" s="39"/>
      <c r="AP15" s="39"/>
      <c r="AQ15" s="39">
        <v>1</v>
      </c>
      <c r="AR15" s="39"/>
      <c r="AS15" s="39">
        <v>1</v>
      </c>
      <c r="AT15" s="39">
        <v>1</v>
      </c>
      <c r="AU15" s="39"/>
      <c r="AV15" s="39"/>
      <c r="AW15" s="39"/>
      <c r="AX15" s="39"/>
      <c r="AY15" s="39"/>
      <c r="AZ15" s="39"/>
      <c r="BA15" s="42">
        <f t="shared" si="0"/>
        <v>14</v>
      </c>
      <c r="BB15" s="98">
        <v>1</v>
      </c>
      <c r="BC15" s="48"/>
      <c r="BD15" s="49"/>
      <c r="BE15" s="49"/>
      <c r="BF15" s="49"/>
      <c r="BG15" s="49">
        <v>1</v>
      </c>
      <c r="BH15" s="49"/>
      <c r="BI15" s="49"/>
      <c r="BJ15" s="49"/>
      <c r="BK15" s="49"/>
      <c r="BL15" s="49"/>
      <c r="BM15" s="49"/>
      <c r="BN15" s="49"/>
      <c r="BO15" s="49">
        <v>2</v>
      </c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>
        <f t="shared" si="1"/>
        <v>4</v>
      </c>
      <c r="CA15" s="51"/>
      <c r="CB15" s="102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1"/>
      <c r="CZ15" s="49">
        <f>BZ15+BA15+AA15</f>
        <v>21</v>
      </c>
    </row>
    <row r="16" spans="1:104" s="3" customFormat="1" ht="17.25" customHeight="1">
      <c r="A16" s="4" t="s">
        <v>20</v>
      </c>
      <c r="B16" s="93"/>
      <c r="C16" s="93"/>
      <c r="D16" s="39"/>
      <c r="E16" s="39"/>
      <c r="F16" s="39">
        <v>2</v>
      </c>
      <c r="G16" s="95"/>
      <c r="H16" s="39"/>
      <c r="I16" s="39"/>
      <c r="J16" s="39"/>
      <c r="K16" s="39"/>
      <c r="L16" s="39"/>
      <c r="M16" s="39"/>
      <c r="N16" s="39"/>
      <c r="O16" s="39"/>
      <c r="P16" s="39">
        <v>1</v>
      </c>
      <c r="Q16" s="39"/>
      <c r="R16" s="39">
        <v>2</v>
      </c>
      <c r="S16" s="39"/>
      <c r="T16" s="39"/>
      <c r="U16" s="39"/>
      <c r="V16" s="39"/>
      <c r="W16" s="39"/>
      <c r="X16" s="40"/>
      <c r="Y16" s="40"/>
      <c r="Z16" s="40"/>
      <c r="AA16" s="41">
        <f>SUM(D16:Y16)</f>
        <v>5</v>
      </c>
      <c r="AB16" s="42">
        <v>19</v>
      </c>
      <c r="AC16" s="96">
        <v>1</v>
      </c>
      <c r="AD16" s="39"/>
      <c r="AE16" s="39"/>
      <c r="AF16" s="97"/>
      <c r="AG16" s="97"/>
      <c r="AH16" s="39"/>
      <c r="AI16" s="39"/>
      <c r="AJ16" s="39"/>
      <c r="AK16" s="39"/>
      <c r="AL16" s="39"/>
      <c r="AM16" s="39"/>
      <c r="AN16" s="39"/>
      <c r="AO16" s="39"/>
      <c r="AP16" s="39">
        <v>1</v>
      </c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42">
        <f t="shared" si="0"/>
        <v>21</v>
      </c>
      <c r="BB16" s="98">
        <v>6</v>
      </c>
      <c r="BC16" s="48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>
        <f t="shared" si="1"/>
        <v>6</v>
      </c>
      <c r="CA16" s="51">
        <v>12</v>
      </c>
      <c r="CB16" s="102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1">
        <f>SUM(CA16:CX16)</f>
        <v>12</v>
      </c>
      <c r="CZ16" s="49">
        <f>CY16+BZ16+BA16+AA16</f>
        <v>44</v>
      </c>
    </row>
    <row r="17" spans="1:104" s="3" customFormat="1" ht="17.25" customHeight="1">
      <c r="A17" s="4" t="s">
        <v>21</v>
      </c>
      <c r="B17" s="93"/>
      <c r="C17" s="93"/>
      <c r="D17" s="39">
        <v>2</v>
      </c>
      <c r="E17" s="39"/>
      <c r="F17" s="39"/>
      <c r="G17" s="95"/>
      <c r="H17" s="39"/>
      <c r="I17" s="39"/>
      <c r="J17" s="39"/>
      <c r="K17" s="39"/>
      <c r="L17" s="39"/>
      <c r="M17" s="39"/>
      <c r="N17" s="39"/>
      <c r="O17" s="39"/>
      <c r="P17" s="39"/>
      <c r="Q17" s="39">
        <v>1</v>
      </c>
      <c r="R17" s="39"/>
      <c r="S17" s="39"/>
      <c r="T17" s="39"/>
      <c r="U17" s="39"/>
      <c r="V17" s="39"/>
      <c r="W17" s="39"/>
      <c r="X17" s="40"/>
      <c r="Y17" s="40"/>
      <c r="Z17" s="40"/>
      <c r="AA17" s="41">
        <f>SUM(D17:Y17)</f>
        <v>3</v>
      </c>
      <c r="AB17" s="42">
        <v>14</v>
      </c>
      <c r="AC17" s="96"/>
      <c r="AD17" s="39"/>
      <c r="AE17" s="39"/>
      <c r="AF17" s="97"/>
      <c r="AG17" s="97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42">
        <f t="shared" si="0"/>
        <v>14</v>
      </c>
      <c r="BB17" s="98">
        <v>2</v>
      </c>
      <c r="BC17" s="48">
        <v>1</v>
      </c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>
        <f t="shared" si="1"/>
        <v>3</v>
      </c>
      <c r="CA17" s="51">
        <v>5</v>
      </c>
      <c r="CB17" s="102"/>
      <c r="CC17" s="100"/>
      <c r="CD17" s="100"/>
      <c r="CE17" s="100"/>
      <c r="CF17" s="100"/>
      <c r="CG17" s="100"/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0"/>
      <c r="CU17" s="100"/>
      <c r="CV17" s="100"/>
      <c r="CW17" s="100"/>
      <c r="CX17" s="100"/>
      <c r="CY17" s="101">
        <f>SUM(CA17:CX17)</f>
        <v>5</v>
      </c>
      <c r="CZ17" s="49">
        <f>CY17+BZ17+BA17+AA17</f>
        <v>25</v>
      </c>
    </row>
    <row r="18" spans="1:104" s="3" customFormat="1" ht="30" customHeight="1">
      <c r="A18" s="4" t="s">
        <v>22</v>
      </c>
      <c r="B18" s="93"/>
      <c r="C18" s="93"/>
      <c r="D18" s="94"/>
      <c r="E18" s="94"/>
      <c r="F18" s="94"/>
      <c r="G18" s="95"/>
      <c r="H18" s="39"/>
      <c r="I18" s="39"/>
      <c r="J18" s="39"/>
      <c r="K18" s="39">
        <v>1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40"/>
      <c r="Y18" s="40"/>
      <c r="Z18" s="40"/>
      <c r="AA18" s="41">
        <f>SUM(D18:Y18)</f>
        <v>1</v>
      </c>
      <c r="AB18" s="42">
        <v>10</v>
      </c>
      <c r="AC18" s="96">
        <v>1</v>
      </c>
      <c r="AD18" s="39"/>
      <c r="AE18" s="39"/>
      <c r="AF18" s="97"/>
      <c r="AG18" s="97"/>
      <c r="AH18" s="39"/>
      <c r="AI18" s="39"/>
      <c r="AJ18" s="39"/>
      <c r="AK18" s="39"/>
      <c r="AL18" s="39">
        <v>1</v>
      </c>
      <c r="AM18" s="39"/>
      <c r="AN18" s="39"/>
      <c r="AO18" s="39"/>
      <c r="AP18" s="39"/>
      <c r="AQ18" s="39"/>
      <c r="AR18" s="39"/>
      <c r="AS18" s="39"/>
      <c r="AT18" s="39">
        <v>1</v>
      </c>
      <c r="AU18" s="39"/>
      <c r="AV18" s="39"/>
      <c r="AW18" s="39"/>
      <c r="AX18" s="39"/>
      <c r="AY18" s="39"/>
      <c r="AZ18" s="39"/>
      <c r="BA18" s="42">
        <f t="shared" si="0"/>
        <v>13</v>
      </c>
      <c r="BB18" s="98">
        <v>1</v>
      </c>
      <c r="BC18" s="48">
        <v>2</v>
      </c>
      <c r="BD18" s="49"/>
      <c r="BE18" s="49"/>
      <c r="BF18" s="49"/>
      <c r="BG18" s="49"/>
      <c r="BH18" s="49"/>
      <c r="BI18" s="49"/>
      <c r="BJ18" s="49"/>
      <c r="BK18" s="49">
        <v>1</v>
      </c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>
        <f t="shared" si="1"/>
        <v>4</v>
      </c>
      <c r="CA18" s="51">
        <v>2</v>
      </c>
      <c r="CB18" s="102"/>
      <c r="CC18" s="100"/>
      <c r="CD18" s="100">
        <v>1</v>
      </c>
      <c r="CE18" s="100"/>
      <c r="CF18" s="100"/>
      <c r="CG18" s="100"/>
      <c r="CH18" s="100"/>
      <c r="CI18" s="100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1">
        <f>SUM(CA18:CX18)</f>
        <v>3</v>
      </c>
      <c r="CZ18" s="49">
        <f>CY18+BZ18+BA18+AA18</f>
        <v>21</v>
      </c>
    </row>
    <row r="19" spans="1:104" s="3" customFormat="1" ht="49.5" customHeight="1">
      <c r="A19" s="4" t="s">
        <v>23</v>
      </c>
      <c r="B19" s="93"/>
      <c r="C19" s="93"/>
      <c r="D19" s="94"/>
      <c r="E19" s="94"/>
      <c r="F19" s="95">
        <v>1</v>
      </c>
      <c r="G19" s="95"/>
      <c r="H19" s="39"/>
      <c r="I19" s="39"/>
      <c r="J19" s="39"/>
      <c r="K19" s="39"/>
      <c r="L19" s="39"/>
      <c r="M19" s="39"/>
      <c r="N19" s="39"/>
      <c r="O19" s="39"/>
      <c r="P19" s="39"/>
      <c r="Q19" s="39">
        <v>1</v>
      </c>
      <c r="R19" s="39">
        <v>1</v>
      </c>
      <c r="S19" s="39">
        <v>1</v>
      </c>
      <c r="T19" s="39"/>
      <c r="U19" s="39"/>
      <c r="V19" s="39"/>
      <c r="W19" s="39"/>
      <c r="X19" s="40">
        <v>1</v>
      </c>
      <c r="Y19" s="40"/>
      <c r="Z19" s="40"/>
      <c r="AA19" s="41">
        <f>SUM(D19:Z19)</f>
        <v>5</v>
      </c>
      <c r="AB19" s="42">
        <v>4</v>
      </c>
      <c r="AC19" s="96">
        <v>1</v>
      </c>
      <c r="AD19" s="39"/>
      <c r="AE19" s="39"/>
      <c r="AF19" s="97"/>
      <c r="AG19" s="97"/>
      <c r="AH19" s="39"/>
      <c r="AI19" s="39"/>
      <c r="AJ19" s="39"/>
      <c r="AK19" s="39"/>
      <c r="AL19" s="39"/>
      <c r="AM19" s="39"/>
      <c r="AN19" s="39"/>
      <c r="AO19" s="39"/>
      <c r="AP19" s="39">
        <v>2</v>
      </c>
      <c r="AQ19" s="39"/>
      <c r="AR19" s="39"/>
      <c r="AS19" s="39"/>
      <c r="AT19" s="39"/>
      <c r="AU19" s="39"/>
      <c r="AV19" s="39"/>
      <c r="AW19" s="39">
        <v>1</v>
      </c>
      <c r="AX19" s="39"/>
      <c r="AY19" s="39"/>
      <c r="AZ19" s="39"/>
      <c r="BA19" s="42">
        <f t="shared" si="0"/>
        <v>8</v>
      </c>
      <c r="BB19" s="98">
        <v>1</v>
      </c>
      <c r="BC19" s="48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>
        <v>1</v>
      </c>
      <c r="BT19" s="49"/>
      <c r="BU19" s="49"/>
      <c r="BV19" s="49"/>
      <c r="BW19" s="49"/>
      <c r="BX19" s="49">
        <v>1</v>
      </c>
      <c r="BY19" s="49"/>
      <c r="BZ19" s="50">
        <f t="shared" si="1"/>
        <v>3</v>
      </c>
      <c r="CA19" s="51"/>
      <c r="CB19" s="102"/>
      <c r="CC19" s="100"/>
      <c r="CD19" s="100"/>
      <c r="CE19" s="100"/>
      <c r="CF19" s="100"/>
      <c r="CG19" s="100"/>
      <c r="CH19" s="100"/>
      <c r="CI19" s="100"/>
      <c r="CJ19" s="100"/>
      <c r="CK19" s="100"/>
      <c r="CL19" s="100"/>
      <c r="CM19" s="100"/>
      <c r="CN19" s="100"/>
      <c r="CO19" s="100"/>
      <c r="CP19" s="100"/>
      <c r="CQ19" s="100"/>
      <c r="CR19" s="100"/>
      <c r="CS19" s="100"/>
      <c r="CT19" s="100"/>
      <c r="CU19" s="100"/>
      <c r="CV19" s="100"/>
      <c r="CW19" s="100"/>
      <c r="CX19" s="100"/>
      <c r="CY19" s="101"/>
      <c r="CZ19" s="49">
        <f>BZ19+BA19+AA19</f>
        <v>16</v>
      </c>
    </row>
    <row r="20" spans="1:104" s="3" customFormat="1" ht="31.5" customHeight="1">
      <c r="A20" s="4" t="s">
        <v>24</v>
      </c>
      <c r="B20" s="93"/>
      <c r="C20" s="93"/>
      <c r="D20" s="94"/>
      <c r="E20" s="94"/>
      <c r="F20" s="94"/>
      <c r="G20" s="95"/>
      <c r="H20" s="39"/>
      <c r="I20" s="39">
        <v>1</v>
      </c>
      <c r="J20" s="39"/>
      <c r="K20" s="39">
        <v>1</v>
      </c>
      <c r="L20" s="39">
        <v>1</v>
      </c>
      <c r="M20" s="39"/>
      <c r="N20" s="39"/>
      <c r="O20" s="39"/>
      <c r="P20" s="39"/>
      <c r="Q20" s="39">
        <v>2</v>
      </c>
      <c r="R20" s="39"/>
      <c r="S20" s="39"/>
      <c r="T20" s="39"/>
      <c r="U20" s="39"/>
      <c r="V20" s="39"/>
      <c r="W20" s="39"/>
      <c r="X20" s="40"/>
      <c r="Y20" s="40"/>
      <c r="Z20" s="40"/>
      <c r="AA20" s="41">
        <f>SUM(D20:Y20)</f>
        <v>5</v>
      </c>
      <c r="AB20" s="42">
        <v>7</v>
      </c>
      <c r="AC20" s="96">
        <v>1</v>
      </c>
      <c r="AD20" s="39">
        <v>1</v>
      </c>
      <c r="AE20" s="39"/>
      <c r="AF20" s="97"/>
      <c r="AG20" s="97"/>
      <c r="AH20" s="39"/>
      <c r="AI20" s="39"/>
      <c r="AJ20" s="39">
        <v>1</v>
      </c>
      <c r="AK20" s="39"/>
      <c r="AL20" s="39"/>
      <c r="AM20" s="39"/>
      <c r="AN20" s="39"/>
      <c r="AO20" s="39"/>
      <c r="AP20" s="39"/>
      <c r="AQ20" s="39"/>
      <c r="AR20" s="39"/>
      <c r="AS20" s="39"/>
      <c r="AT20" s="39">
        <v>1</v>
      </c>
      <c r="AU20" s="39"/>
      <c r="AV20" s="39">
        <v>1</v>
      </c>
      <c r="AW20" s="39"/>
      <c r="AX20" s="39"/>
      <c r="AY20" s="39"/>
      <c r="AZ20" s="39"/>
      <c r="BA20" s="42">
        <f t="shared" si="0"/>
        <v>12</v>
      </c>
      <c r="BB20" s="98">
        <v>1</v>
      </c>
      <c r="BC20" s="48"/>
      <c r="BD20" s="49"/>
      <c r="BE20" s="49"/>
      <c r="BF20" s="49"/>
      <c r="BG20" s="49"/>
      <c r="BH20" s="49"/>
      <c r="BI20" s="49"/>
      <c r="BJ20" s="49"/>
      <c r="BK20" s="49"/>
      <c r="BL20" s="49">
        <v>2</v>
      </c>
      <c r="BM20" s="49"/>
      <c r="BN20" s="49"/>
      <c r="BO20" s="49">
        <v>1</v>
      </c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>
        <f t="shared" si="1"/>
        <v>4</v>
      </c>
      <c r="CA20" s="51"/>
      <c r="CB20" s="102"/>
      <c r="CC20" s="100"/>
      <c r="CD20" s="100"/>
      <c r="CE20" s="100"/>
      <c r="CF20" s="100"/>
      <c r="CG20" s="100"/>
      <c r="CH20" s="100"/>
      <c r="CI20" s="100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1"/>
      <c r="CZ20" s="49">
        <f>BZ20+BA20+AA20</f>
        <v>21</v>
      </c>
    </row>
    <row r="21" spans="1:104" s="3" customFormat="1" ht="31.5" customHeight="1">
      <c r="A21" s="35" t="s">
        <v>60</v>
      </c>
      <c r="B21" s="36"/>
      <c r="C21" s="37"/>
      <c r="D21" s="94"/>
      <c r="E21" s="94"/>
      <c r="F21" s="94"/>
      <c r="G21" s="95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>
        <v>1</v>
      </c>
      <c r="S21" s="39"/>
      <c r="T21" s="39"/>
      <c r="U21" s="39">
        <v>1</v>
      </c>
      <c r="V21" s="39"/>
      <c r="W21" s="39"/>
      <c r="X21" s="40"/>
      <c r="Y21" s="40">
        <v>1</v>
      </c>
      <c r="Z21" s="40"/>
      <c r="AA21" s="41">
        <f>SUM(D21:Z21)</f>
        <v>3</v>
      </c>
      <c r="AB21" s="42">
        <v>4</v>
      </c>
      <c r="AC21" s="64">
        <v>1</v>
      </c>
      <c r="AD21" s="60"/>
      <c r="AE21" s="60"/>
      <c r="AF21" s="65"/>
      <c r="AG21" s="65"/>
      <c r="AH21" s="60"/>
      <c r="AI21" s="60"/>
      <c r="AJ21" s="60"/>
      <c r="AK21" s="60">
        <v>1</v>
      </c>
      <c r="AL21" s="60"/>
      <c r="AM21" s="60"/>
      <c r="AN21" s="60"/>
      <c r="AO21" s="60"/>
      <c r="AP21" s="60"/>
      <c r="AQ21" s="60">
        <v>1</v>
      </c>
      <c r="AR21" s="60"/>
      <c r="AS21" s="60"/>
      <c r="AT21" s="60"/>
      <c r="AU21" s="60"/>
      <c r="AV21" s="60"/>
      <c r="AW21" s="60"/>
      <c r="AX21" s="60">
        <v>2</v>
      </c>
      <c r="AY21" s="60"/>
      <c r="AZ21" s="60"/>
      <c r="BA21" s="63">
        <f t="shared" si="0"/>
        <v>9</v>
      </c>
      <c r="BB21" s="66">
        <v>1</v>
      </c>
      <c r="BC21" s="48">
        <v>1</v>
      </c>
      <c r="BD21" s="49"/>
      <c r="BE21" s="49"/>
      <c r="BF21" s="49">
        <v>1</v>
      </c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>
        <v>1</v>
      </c>
      <c r="BZ21" s="50">
        <f t="shared" si="1"/>
        <v>4</v>
      </c>
      <c r="CA21" s="51"/>
      <c r="CB21" s="71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3"/>
      <c r="CZ21" s="68">
        <f>BZ21+BA21+AA21</f>
        <v>16</v>
      </c>
    </row>
    <row r="22" spans="1:104" s="112" customFormat="1" ht="18.75" customHeight="1" thickBot="1">
      <c r="A22" s="106" t="s">
        <v>8</v>
      </c>
      <c r="B22" s="106"/>
      <c r="C22" s="106"/>
      <c r="D22" s="107">
        <f>SUM(D5:D21)</f>
        <v>7</v>
      </c>
      <c r="E22" s="107"/>
      <c r="F22" s="107">
        <f>SUM(F5:F21)</f>
        <v>5</v>
      </c>
      <c r="G22" s="107">
        <f aca="true" t="shared" si="2" ref="G22:L22">SUM(G5:G20)</f>
        <v>5</v>
      </c>
      <c r="H22" s="49">
        <f t="shared" si="2"/>
        <v>5</v>
      </c>
      <c r="I22" s="49">
        <f t="shared" si="2"/>
        <v>3</v>
      </c>
      <c r="J22" s="49">
        <f t="shared" si="2"/>
        <v>1</v>
      </c>
      <c r="K22" s="49">
        <f t="shared" si="2"/>
        <v>3</v>
      </c>
      <c r="L22" s="49">
        <f t="shared" si="2"/>
        <v>3</v>
      </c>
      <c r="M22" s="49"/>
      <c r="N22" s="49">
        <f>SUM(N5:N20)</f>
        <v>3</v>
      </c>
      <c r="O22" s="49">
        <f>SUM(O5:O20)</f>
        <v>1</v>
      </c>
      <c r="P22" s="49">
        <f>SUM(P5:P20)</f>
        <v>2</v>
      </c>
      <c r="Q22" s="49">
        <f>SUM(Q5:Q20)</f>
        <v>4</v>
      </c>
      <c r="R22" s="49">
        <f>SUM(R5:R21)</f>
        <v>7</v>
      </c>
      <c r="S22" s="49">
        <f>SUM(S5:S21)</f>
        <v>5</v>
      </c>
      <c r="T22" s="49">
        <f>SUM(T7:T20)</f>
        <v>5</v>
      </c>
      <c r="U22" s="49">
        <f>SUM(U5:U21)</f>
        <v>3</v>
      </c>
      <c r="V22" s="49">
        <f>SUM(V5:V20)</f>
        <v>1</v>
      </c>
      <c r="W22" s="49">
        <f>SUM(W5:W20)</f>
        <v>2</v>
      </c>
      <c r="X22" s="50">
        <f>SUM(X5:X21)</f>
        <v>2</v>
      </c>
      <c r="Y22" s="50">
        <f>SUM(Y5:Y21)</f>
        <v>2</v>
      </c>
      <c r="Z22" s="50">
        <f>SUM(Z5:Z21)</f>
        <v>2</v>
      </c>
      <c r="AA22" s="41">
        <f>SUM(D22:Z22)</f>
        <v>71</v>
      </c>
      <c r="AB22" s="49">
        <f>SUM(AB5:AB21)</f>
        <v>137</v>
      </c>
      <c r="AC22" s="108">
        <f>SUM(AC5:AC21)</f>
        <v>16</v>
      </c>
      <c r="AD22" s="109">
        <f>SUM(AD5:AD20)</f>
        <v>2</v>
      </c>
      <c r="AE22" s="109">
        <f>SUM(AE5:AE20)</f>
        <v>0</v>
      </c>
      <c r="AF22" s="110">
        <f>SUM(AF5:AF21)</f>
        <v>4</v>
      </c>
      <c r="AG22" s="110">
        <f aca="true" t="shared" si="3" ref="AG22:AZ22">SUM(AG5:AG20)</f>
        <v>3</v>
      </c>
      <c r="AH22" s="109">
        <f t="shared" si="3"/>
        <v>2</v>
      </c>
      <c r="AI22" s="109">
        <f t="shared" si="3"/>
        <v>2</v>
      </c>
      <c r="AJ22" s="109">
        <f t="shared" si="3"/>
        <v>2</v>
      </c>
      <c r="AK22" s="109">
        <f>SUM(AK5:AK21)</f>
        <v>3</v>
      </c>
      <c r="AL22" s="109">
        <f>SUM(AL5:AL21)</f>
        <v>1</v>
      </c>
      <c r="AM22" s="109">
        <f t="shared" si="3"/>
        <v>0</v>
      </c>
      <c r="AN22" s="109">
        <f t="shared" si="3"/>
        <v>2</v>
      </c>
      <c r="AO22" s="109">
        <f t="shared" si="3"/>
        <v>0</v>
      </c>
      <c r="AP22" s="109">
        <f t="shared" si="3"/>
        <v>6</v>
      </c>
      <c r="AQ22" s="109">
        <f>SUM(AQ5:AQ21)</f>
        <v>6</v>
      </c>
      <c r="AR22" s="109">
        <f t="shared" si="3"/>
        <v>0</v>
      </c>
      <c r="AS22" s="109">
        <f t="shared" si="3"/>
        <v>5</v>
      </c>
      <c r="AT22" s="109">
        <f t="shared" si="3"/>
        <v>8</v>
      </c>
      <c r="AU22" s="109">
        <f t="shared" si="3"/>
        <v>0</v>
      </c>
      <c r="AV22" s="109">
        <f t="shared" si="3"/>
        <v>1</v>
      </c>
      <c r="AW22" s="109">
        <f t="shared" si="3"/>
        <v>2</v>
      </c>
      <c r="AX22" s="109">
        <f>SUM(AX5:AX21)</f>
        <v>3</v>
      </c>
      <c r="AY22" s="109">
        <f t="shared" si="3"/>
        <v>0</v>
      </c>
      <c r="AZ22" s="109">
        <f t="shared" si="3"/>
        <v>3</v>
      </c>
      <c r="BA22" s="110">
        <f t="shared" si="0"/>
        <v>208</v>
      </c>
      <c r="BB22" s="111">
        <f>SUM(BB5:BB21)</f>
        <v>26</v>
      </c>
      <c r="BC22" s="48">
        <f>SUM(BC5:BC21)</f>
        <v>6</v>
      </c>
      <c r="BD22" s="49">
        <f>SUM(BD5:BD21)</f>
        <v>1</v>
      </c>
      <c r="BE22" s="49"/>
      <c r="BF22" s="49">
        <f aca="true" t="shared" si="4" ref="BF22:BL22">SUM(BF5:BF21)</f>
        <v>2</v>
      </c>
      <c r="BG22" s="49">
        <f t="shared" si="4"/>
        <v>2</v>
      </c>
      <c r="BH22" s="49">
        <f t="shared" si="4"/>
        <v>1</v>
      </c>
      <c r="BI22" s="49">
        <f t="shared" si="4"/>
        <v>1</v>
      </c>
      <c r="BJ22" s="49">
        <f t="shared" si="4"/>
        <v>1</v>
      </c>
      <c r="BK22" s="49">
        <f t="shared" si="4"/>
        <v>1</v>
      </c>
      <c r="BL22" s="49">
        <f t="shared" si="4"/>
        <v>2</v>
      </c>
      <c r="BM22" s="49"/>
      <c r="BN22" s="49">
        <f>SUM(BN5:BN21)</f>
        <v>1</v>
      </c>
      <c r="BO22" s="49">
        <f>SUM(BO5:BO21)</f>
        <v>4</v>
      </c>
      <c r="BP22" s="49">
        <f>SUM(BP5:BP21)</f>
        <v>2</v>
      </c>
      <c r="BQ22" s="49"/>
      <c r="BR22" s="49">
        <f>SUM(BR5:BR21)</f>
        <v>3</v>
      </c>
      <c r="BS22" s="49">
        <f>SUM(BS5:BS21)</f>
        <v>3</v>
      </c>
      <c r="BT22" s="49"/>
      <c r="BU22" s="49">
        <f>SUM(BU5:BU21)</f>
        <v>1</v>
      </c>
      <c r="BV22" s="49"/>
      <c r="BW22" s="49"/>
      <c r="BX22" s="49">
        <f>SUM(BX5:BX21)</f>
        <v>2</v>
      </c>
      <c r="BY22" s="49">
        <f>SUM(BY5:BY21)</f>
        <v>1</v>
      </c>
      <c r="BZ22" s="50">
        <f t="shared" si="1"/>
        <v>60</v>
      </c>
      <c r="CA22" s="49">
        <f>SUM(CA5:CA21)</f>
        <v>33</v>
      </c>
      <c r="CB22" s="108">
        <f>SUM(CB5:CB21)</f>
        <v>7</v>
      </c>
      <c r="CC22" s="109"/>
      <c r="CD22" s="109">
        <v>1</v>
      </c>
      <c r="CE22" s="109">
        <v>1</v>
      </c>
      <c r="CF22" s="109"/>
      <c r="CG22" s="109"/>
      <c r="CH22" s="109"/>
      <c r="CI22" s="109">
        <v>1</v>
      </c>
      <c r="CJ22" s="109">
        <v>1</v>
      </c>
      <c r="CK22" s="109">
        <v>2</v>
      </c>
      <c r="CL22" s="109">
        <v>1</v>
      </c>
      <c r="CM22" s="109">
        <v>1</v>
      </c>
      <c r="CN22" s="109"/>
      <c r="CO22" s="109"/>
      <c r="CP22" s="109">
        <v>2</v>
      </c>
      <c r="CQ22" s="109"/>
      <c r="CR22" s="109">
        <v>2</v>
      </c>
      <c r="CS22" s="109">
        <v>1</v>
      </c>
      <c r="CT22" s="109"/>
      <c r="CU22" s="109"/>
      <c r="CV22" s="109"/>
      <c r="CW22" s="109">
        <v>2</v>
      </c>
      <c r="CX22" s="109"/>
      <c r="CY22" s="109">
        <f>SUM(CY5:CY21)</f>
        <v>55</v>
      </c>
      <c r="CZ22" s="109">
        <f>SUM(CZ5:CZ21)</f>
        <v>394</v>
      </c>
    </row>
    <row r="23" spans="1:104" s="3" customFormat="1" ht="15.75" customHeight="1" thickBot="1">
      <c r="A23" s="35" t="s">
        <v>0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4"/>
    </row>
    <row r="24" spans="1:104" s="3" customFormat="1" ht="30.75" customHeight="1">
      <c r="A24" s="56" t="s">
        <v>0</v>
      </c>
      <c r="B24" s="56"/>
      <c r="C24" s="56"/>
      <c r="D24" s="70">
        <v>1</v>
      </c>
      <c r="E24" s="70"/>
      <c r="F24" s="70"/>
      <c r="G24" s="70">
        <v>1</v>
      </c>
      <c r="H24" s="70"/>
      <c r="I24" s="70"/>
      <c r="J24" s="70"/>
      <c r="K24" s="70"/>
      <c r="L24" s="70">
        <v>1</v>
      </c>
      <c r="M24" s="70">
        <v>1</v>
      </c>
      <c r="N24" s="70"/>
      <c r="O24" s="70"/>
      <c r="P24" s="70"/>
      <c r="Q24" s="70"/>
      <c r="R24" s="70">
        <v>1</v>
      </c>
      <c r="S24" s="70"/>
      <c r="T24" s="70"/>
      <c r="U24" s="70"/>
      <c r="V24" s="70"/>
      <c r="W24" s="70"/>
      <c r="X24" s="115">
        <v>1</v>
      </c>
      <c r="Y24" s="115"/>
      <c r="Z24" s="115"/>
      <c r="AA24" s="62">
        <f>SUM(D24:X24)</f>
        <v>6</v>
      </c>
      <c r="AB24" s="49">
        <v>6</v>
      </c>
      <c r="AC24" s="116">
        <v>2</v>
      </c>
      <c r="AD24" s="117">
        <v>1</v>
      </c>
      <c r="AE24" s="117"/>
      <c r="AF24" s="118"/>
      <c r="AG24" s="118">
        <v>1</v>
      </c>
      <c r="AH24" s="117"/>
      <c r="AI24" s="117"/>
      <c r="AJ24" s="117">
        <v>1</v>
      </c>
      <c r="AK24" s="117"/>
      <c r="AL24" s="117"/>
      <c r="AM24" s="117"/>
      <c r="AN24" s="117">
        <v>2</v>
      </c>
      <c r="AO24" s="117">
        <v>1</v>
      </c>
      <c r="AP24" s="117">
        <v>1</v>
      </c>
      <c r="AQ24" s="117"/>
      <c r="AR24" s="117"/>
      <c r="AS24" s="117">
        <v>3</v>
      </c>
      <c r="AT24" s="117">
        <v>1</v>
      </c>
      <c r="AU24" s="117"/>
      <c r="AV24" s="117"/>
      <c r="AW24" s="117"/>
      <c r="AX24" s="117"/>
      <c r="AY24" s="117"/>
      <c r="AZ24" s="117"/>
      <c r="BA24" s="119">
        <f>SUM(AB24:AZ24)</f>
        <v>19</v>
      </c>
      <c r="BB24" s="67">
        <v>2</v>
      </c>
      <c r="BC24" s="68">
        <v>1</v>
      </c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>
        <v>1</v>
      </c>
      <c r="BU24" s="68"/>
      <c r="BV24" s="68"/>
      <c r="BW24" s="68"/>
      <c r="BX24" s="68"/>
      <c r="BY24" s="68"/>
      <c r="BZ24" s="69">
        <f>SUM(BB24:BY24)</f>
        <v>4</v>
      </c>
      <c r="CA24" s="51"/>
      <c r="CB24" s="116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>
        <f>SUM(CA24:CX24)</f>
        <v>0</v>
      </c>
      <c r="CZ24" s="120">
        <f>BZ24+BA24+AA24</f>
        <v>29</v>
      </c>
    </row>
    <row r="25" spans="1:104" s="124" customFormat="1" ht="30.75" customHeight="1">
      <c r="A25" s="121" t="s">
        <v>61</v>
      </c>
      <c r="B25" s="122"/>
      <c r="C25" s="123"/>
      <c r="D25" s="70">
        <v>1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>
        <v>1</v>
      </c>
      <c r="R25" s="70"/>
      <c r="S25" s="70"/>
      <c r="T25" s="70"/>
      <c r="U25" s="70"/>
      <c r="V25" s="70"/>
      <c r="W25" s="70">
        <v>1</v>
      </c>
      <c r="X25" s="115">
        <v>1</v>
      </c>
      <c r="Y25" s="115"/>
      <c r="Z25" s="115"/>
      <c r="AA25" s="62">
        <f>SUM(D25:Z25)</f>
        <v>4</v>
      </c>
      <c r="AB25" s="49">
        <v>1</v>
      </c>
      <c r="AC25" s="67">
        <v>1</v>
      </c>
      <c r="AD25" s="68">
        <v>1</v>
      </c>
      <c r="AE25" s="68"/>
      <c r="AF25" s="63"/>
      <c r="AG25" s="63">
        <v>1</v>
      </c>
      <c r="AH25" s="68"/>
      <c r="AI25" s="68">
        <v>1</v>
      </c>
      <c r="AJ25" s="68"/>
      <c r="AK25" s="68"/>
      <c r="AL25" s="68"/>
      <c r="AM25" s="68"/>
      <c r="AN25" s="68">
        <v>1</v>
      </c>
      <c r="AO25" s="68">
        <v>1</v>
      </c>
      <c r="AP25" s="68"/>
      <c r="AQ25" s="68">
        <v>1</v>
      </c>
      <c r="AR25" s="68"/>
      <c r="AS25" s="68">
        <v>2</v>
      </c>
      <c r="AT25" s="68">
        <v>2</v>
      </c>
      <c r="AU25" s="68"/>
      <c r="AV25" s="68"/>
      <c r="AW25" s="68"/>
      <c r="AX25" s="68"/>
      <c r="AY25" s="68">
        <v>1</v>
      </c>
      <c r="AZ25" s="68"/>
      <c r="BA25" s="63">
        <f>SUM(AB25:AZ25)</f>
        <v>13</v>
      </c>
      <c r="BB25" s="68"/>
      <c r="BC25" s="68"/>
      <c r="BD25" s="68"/>
      <c r="BE25" s="68"/>
      <c r="BF25" s="68">
        <v>1</v>
      </c>
      <c r="BG25" s="68"/>
      <c r="BH25" s="68"/>
      <c r="BI25" s="68"/>
      <c r="BJ25" s="68"/>
      <c r="BK25" s="68">
        <v>1</v>
      </c>
      <c r="BL25" s="68"/>
      <c r="BM25" s="68">
        <v>1</v>
      </c>
      <c r="BN25" s="68"/>
      <c r="BO25" s="68">
        <v>1</v>
      </c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9">
        <f>SUM(BB25:BY25)</f>
        <v>4</v>
      </c>
      <c r="CA25" s="51"/>
      <c r="CB25" s="67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>
        <f>BZ25+BA25+AA25</f>
        <v>21</v>
      </c>
    </row>
    <row r="26" spans="1:104" s="128" customFormat="1" ht="30.75" customHeight="1">
      <c r="A26" s="125" t="s">
        <v>10</v>
      </c>
      <c r="B26" s="126"/>
      <c r="C26" s="127"/>
      <c r="D26" s="49">
        <f>SUM(D24:D25)</f>
        <v>2</v>
      </c>
      <c r="E26" s="49"/>
      <c r="F26" s="49"/>
      <c r="G26" s="49">
        <f>SUM(G24:G25)</f>
        <v>1</v>
      </c>
      <c r="H26" s="49"/>
      <c r="I26" s="49"/>
      <c r="J26" s="49"/>
      <c r="K26" s="49"/>
      <c r="L26" s="49">
        <f>SUM(L24:L25)</f>
        <v>1</v>
      </c>
      <c r="M26" s="49">
        <f>SUM(M24:M25)</f>
        <v>1</v>
      </c>
      <c r="N26" s="49"/>
      <c r="O26" s="49"/>
      <c r="P26" s="49"/>
      <c r="Q26" s="49">
        <f>SUM(Q24:Q25)</f>
        <v>1</v>
      </c>
      <c r="R26" s="49">
        <f>SUM(R24:R25)</f>
        <v>1</v>
      </c>
      <c r="S26" s="49"/>
      <c r="T26" s="49"/>
      <c r="U26" s="49"/>
      <c r="V26" s="49"/>
      <c r="W26" s="49">
        <f>SUM(W24:W25)</f>
        <v>1</v>
      </c>
      <c r="X26" s="50">
        <f>SUM(X24:X25)</f>
        <v>2</v>
      </c>
      <c r="Y26" s="50"/>
      <c r="Z26" s="50"/>
      <c r="AA26" s="41">
        <f>SUM(AA24:AA25)</f>
        <v>10</v>
      </c>
      <c r="AB26" s="49">
        <f>SUM(AB24:AB25)</f>
        <v>7</v>
      </c>
      <c r="AC26" s="48">
        <f>SUM(AC24:AC25)</f>
        <v>3</v>
      </c>
      <c r="AD26" s="49">
        <f>SUM(AD24:AD25)</f>
        <v>2</v>
      </c>
      <c r="AE26" s="49"/>
      <c r="AF26" s="42"/>
      <c r="AG26" s="42">
        <f>SUM(AG24:AG25)</f>
        <v>2</v>
      </c>
      <c r="AH26" s="49"/>
      <c r="AI26" s="49">
        <f>SUM(AI24:AI25)</f>
        <v>1</v>
      </c>
      <c r="AJ26" s="49">
        <f>SUM(AJ24:AJ25)</f>
        <v>1</v>
      </c>
      <c r="AK26" s="49"/>
      <c r="AL26" s="49"/>
      <c r="AM26" s="49"/>
      <c r="AN26" s="49">
        <f>SUM(AN24:AN25)</f>
        <v>3</v>
      </c>
      <c r="AO26" s="49">
        <f>SUM(AO24:AO25)</f>
        <v>2</v>
      </c>
      <c r="AP26" s="49">
        <f>SUM(AP24:AP25)</f>
        <v>1</v>
      </c>
      <c r="AQ26" s="49">
        <f>SUM(AQ24:AQ25)</f>
        <v>1</v>
      </c>
      <c r="AR26" s="49"/>
      <c r="AS26" s="49">
        <f>SUM(AS24:AS25)</f>
        <v>5</v>
      </c>
      <c r="AT26" s="49">
        <f>SUM(AT24:AT25)</f>
        <v>3</v>
      </c>
      <c r="AU26" s="49"/>
      <c r="AV26" s="49"/>
      <c r="AW26" s="49"/>
      <c r="AX26" s="49"/>
      <c r="AY26" s="49">
        <f>SUM(AY24:AY25)</f>
        <v>1</v>
      </c>
      <c r="AZ26" s="49"/>
      <c r="BA26" s="42">
        <f>SUM(AB26:AZ26)</f>
        <v>32</v>
      </c>
      <c r="BB26" s="49">
        <f>SUM(BB24:BB25)</f>
        <v>2</v>
      </c>
      <c r="BC26" s="49">
        <f>SUM(BC24:BC25)</f>
        <v>1</v>
      </c>
      <c r="BD26" s="49"/>
      <c r="BE26" s="49"/>
      <c r="BF26" s="49">
        <f>SUM(BF24:BF25)</f>
        <v>1</v>
      </c>
      <c r="BG26" s="49"/>
      <c r="BH26" s="49"/>
      <c r="BI26" s="49"/>
      <c r="BJ26" s="49"/>
      <c r="BK26" s="49">
        <f>SUM(BK24:BK25)</f>
        <v>1</v>
      </c>
      <c r="BL26" s="49"/>
      <c r="BM26" s="49">
        <f>SUM(BM24:BM25)</f>
        <v>1</v>
      </c>
      <c r="BN26" s="49"/>
      <c r="BO26" s="49">
        <f>SUM(BO24:BO25)</f>
        <v>1</v>
      </c>
      <c r="BP26" s="49"/>
      <c r="BQ26" s="49"/>
      <c r="BR26" s="49"/>
      <c r="BS26" s="49"/>
      <c r="BT26" s="49">
        <f>SUM(BT24:BT25)</f>
        <v>1</v>
      </c>
      <c r="BU26" s="49"/>
      <c r="BV26" s="49"/>
      <c r="BW26" s="49"/>
      <c r="BX26" s="49"/>
      <c r="BY26" s="49"/>
      <c r="BZ26" s="50">
        <f>SUM(BZ24:BZ25)</f>
        <v>8</v>
      </c>
      <c r="CA26" s="51"/>
      <c r="CB26" s="48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>
        <f>SUM(CY24:CY25)</f>
        <v>0</v>
      </c>
      <c r="CZ26" s="49">
        <f>SUM(CZ24:CZ25)</f>
        <v>50</v>
      </c>
    </row>
    <row r="27" spans="1:104" s="3" customFormat="1" ht="15.75" customHeight="1" thickBot="1">
      <c r="A27" s="129" t="s">
        <v>9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4"/>
    </row>
    <row r="28" spans="1:104" s="3" customFormat="1" ht="18.75" customHeight="1">
      <c r="A28" s="4" t="s">
        <v>57</v>
      </c>
      <c r="B28" s="93"/>
      <c r="C28" s="93"/>
      <c r="D28" s="131">
        <v>1</v>
      </c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>
        <v>1</v>
      </c>
      <c r="W28" s="131">
        <v>1</v>
      </c>
      <c r="X28" s="132"/>
      <c r="Y28" s="132"/>
      <c r="Z28" s="132"/>
      <c r="AA28" s="41">
        <f>SUM(D28:Z28)</f>
        <v>3</v>
      </c>
      <c r="AB28" s="133">
        <v>3</v>
      </c>
      <c r="AC28" s="134"/>
      <c r="AD28" s="135"/>
      <c r="AE28" s="135"/>
      <c r="AF28" s="136"/>
      <c r="AG28" s="136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>
        <v>1</v>
      </c>
      <c r="AU28" s="135"/>
      <c r="AV28" s="135"/>
      <c r="AW28" s="135"/>
      <c r="AX28" s="135"/>
      <c r="AY28" s="135"/>
      <c r="AZ28" s="135"/>
      <c r="BA28" s="137">
        <f>SUM(AB28:AZ28)</f>
        <v>4</v>
      </c>
      <c r="BB28" s="138">
        <v>1</v>
      </c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40">
        <f>SUM(BB28:BY28)</f>
        <v>1</v>
      </c>
      <c r="CA28" s="133">
        <v>1</v>
      </c>
      <c r="CB28" s="134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6">
        <v>1</v>
      </c>
      <c r="CQ28" s="135"/>
      <c r="CR28" s="135"/>
      <c r="CS28" s="135"/>
      <c r="CT28" s="135"/>
      <c r="CU28" s="135"/>
      <c r="CV28" s="135"/>
      <c r="CW28" s="135"/>
      <c r="CX28" s="135"/>
      <c r="CY28" s="54">
        <f>SUM(CA28:CX28)</f>
        <v>2</v>
      </c>
      <c r="CZ28" s="141">
        <f>CY28+BZ28+BA28+AA28</f>
        <v>10</v>
      </c>
    </row>
    <row r="29" spans="1:104" s="3" customFormat="1" ht="30.75" customHeight="1">
      <c r="A29" s="4" t="s">
        <v>5</v>
      </c>
      <c r="B29" s="93"/>
      <c r="C29" s="93"/>
      <c r="D29" s="131"/>
      <c r="E29" s="131"/>
      <c r="F29" s="131"/>
      <c r="G29" s="131"/>
      <c r="H29" s="131"/>
      <c r="I29" s="131"/>
      <c r="J29" s="131"/>
      <c r="K29" s="131"/>
      <c r="L29" s="131"/>
      <c r="M29" s="131">
        <v>1</v>
      </c>
      <c r="N29" s="131">
        <v>1</v>
      </c>
      <c r="O29" s="131"/>
      <c r="P29" s="131"/>
      <c r="Q29" s="131"/>
      <c r="R29" s="131"/>
      <c r="S29" s="131"/>
      <c r="T29" s="131"/>
      <c r="U29" s="131"/>
      <c r="V29" s="131"/>
      <c r="W29" s="131"/>
      <c r="X29" s="132"/>
      <c r="Y29" s="132"/>
      <c r="Z29" s="132"/>
      <c r="AA29" s="41">
        <f>SUM(D29:W29)</f>
        <v>2</v>
      </c>
      <c r="AB29" s="133">
        <v>2</v>
      </c>
      <c r="AC29" s="142"/>
      <c r="AD29" s="139"/>
      <c r="AE29" s="139"/>
      <c r="AF29" s="133"/>
      <c r="AG29" s="133"/>
      <c r="AH29" s="139"/>
      <c r="AI29" s="139"/>
      <c r="AJ29" s="139"/>
      <c r="AK29" s="139"/>
      <c r="AL29" s="139">
        <v>1</v>
      </c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43">
        <f>SUM(AB29:AZ29)</f>
        <v>3</v>
      </c>
      <c r="BB29" s="138">
        <v>1</v>
      </c>
      <c r="BC29" s="133"/>
      <c r="BD29" s="133"/>
      <c r="BE29" s="133"/>
      <c r="BF29" s="133">
        <v>2</v>
      </c>
      <c r="BG29" s="133"/>
      <c r="BH29" s="133"/>
      <c r="BI29" s="133"/>
      <c r="BJ29" s="133"/>
      <c r="BK29" s="133"/>
      <c r="BL29" s="133"/>
      <c r="BM29" s="133">
        <v>1</v>
      </c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40">
        <f>SUM(BB29:BY29)</f>
        <v>4</v>
      </c>
      <c r="CA29" s="133">
        <v>1</v>
      </c>
      <c r="CB29" s="142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01">
        <f>SUM(CA29:CX29)</f>
        <v>1</v>
      </c>
      <c r="CZ29" s="144">
        <f>CY29+BZ29+BA29+AA29</f>
        <v>10</v>
      </c>
    </row>
    <row r="30" spans="1:211" s="3" customFormat="1" ht="30.75" customHeight="1">
      <c r="A30" s="35" t="s">
        <v>62</v>
      </c>
      <c r="B30" s="36"/>
      <c r="C30" s="37"/>
      <c r="D30" s="131"/>
      <c r="E30" s="131"/>
      <c r="F30" s="131"/>
      <c r="G30" s="131"/>
      <c r="H30" s="131"/>
      <c r="I30" s="131"/>
      <c r="J30" s="131">
        <v>1</v>
      </c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2"/>
      <c r="Y30" s="132"/>
      <c r="Z30" s="132"/>
      <c r="AA30" s="41">
        <f>SUM(D30:Z30)</f>
        <v>1</v>
      </c>
      <c r="AB30" s="133">
        <v>4</v>
      </c>
      <c r="AC30" s="145"/>
      <c r="AD30" s="124"/>
      <c r="AE30" s="124"/>
      <c r="AF30" s="146">
        <v>1</v>
      </c>
      <c r="AG30" s="146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>
        <v>1</v>
      </c>
      <c r="AU30" s="124"/>
      <c r="AV30" s="124"/>
      <c r="AW30" s="124"/>
      <c r="AX30" s="124"/>
      <c r="AY30" s="124"/>
      <c r="AZ30" s="124"/>
      <c r="BA30" s="147">
        <f>SUM(AB30:AZ30)</f>
        <v>6</v>
      </c>
      <c r="BB30" s="138">
        <v>1</v>
      </c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>
        <v>1</v>
      </c>
      <c r="BX30" s="133"/>
      <c r="BY30" s="133"/>
      <c r="BZ30" s="140">
        <f>SUM(BB30:BY30)</f>
        <v>2</v>
      </c>
      <c r="CA30" s="133">
        <v>2</v>
      </c>
      <c r="CB30" s="145"/>
      <c r="CC30" s="124"/>
      <c r="CD30" s="124"/>
      <c r="CE30" s="124"/>
      <c r="CF30" s="124"/>
      <c r="CG30" s="124"/>
      <c r="CH30" s="124"/>
      <c r="CI30" s="124"/>
      <c r="CJ30" s="124"/>
      <c r="CK30" s="124"/>
      <c r="CL30" s="124"/>
      <c r="CM30" s="124"/>
      <c r="CN30" s="124"/>
      <c r="CO30" s="124"/>
      <c r="CP30" s="124"/>
      <c r="CQ30" s="124"/>
      <c r="CR30" s="124"/>
      <c r="CS30" s="124"/>
      <c r="CT30" s="124"/>
      <c r="CU30" s="124"/>
      <c r="CV30" s="124"/>
      <c r="CW30" s="124"/>
      <c r="CX30" s="124"/>
      <c r="CY30" s="73">
        <f>SUM(CA30:CX30)</f>
        <v>2</v>
      </c>
      <c r="CZ30" s="148">
        <f>CY30+BZ30+BA30+AA30</f>
        <v>11</v>
      </c>
      <c r="HC30" s="3">
        <f>SUM(CY30)</f>
        <v>2</v>
      </c>
    </row>
    <row r="31" spans="1:104" s="155" customFormat="1" ht="19.5" thickBot="1">
      <c r="A31" s="149" t="s">
        <v>10</v>
      </c>
      <c r="B31" s="149"/>
      <c r="C31" s="149"/>
      <c r="D31" s="49">
        <f>SUM(D28:D29)</f>
        <v>1</v>
      </c>
      <c r="E31" s="49"/>
      <c r="F31" s="49"/>
      <c r="G31" s="49"/>
      <c r="H31" s="49"/>
      <c r="I31" s="49"/>
      <c r="J31" s="49">
        <f>SUM(J28:J30)</f>
        <v>1</v>
      </c>
      <c r="K31" s="49"/>
      <c r="L31" s="49"/>
      <c r="M31" s="49">
        <f>SUM(M28:M30)</f>
        <v>1</v>
      </c>
      <c r="N31" s="49">
        <f>SUM(N28:N30)</f>
        <v>1</v>
      </c>
      <c r="O31" s="49"/>
      <c r="P31" s="49"/>
      <c r="Q31" s="49"/>
      <c r="R31" s="49"/>
      <c r="S31" s="49"/>
      <c r="T31" s="49"/>
      <c r="U31" s="49"/>
      <c r="V31" s="49">
        <f>SUM(V28:V30)</f>
        <v>1</v>
      </c>
      <c r="W31" s="49">
        <f>SUM(W28:W30)</f>
        <v>1</v>
      </c>
      <c r="X31" s="50"/>
      <c r="Y31" s="50"/>
      <c r="Z31" s="50"/>
      <c r="AA31" s="41">
        <f>SUM(D31:W31)</f>
        <v>6</v>
      </c>
      <c r="AB31" s="49">
        <f>SUM(AB28:AB30)</f>
        <v>9</v>
      </c>
      <c r="AC31" s="150"/>
      <c r="AD31" s="151"/>
      <c r="AE31" s="151"/>
      <c r="AF31" s="152">
        <f>SUM(AF28:AF30)</f>
        <v>1</v>
      </c>
      <c r="AG31" s="152"/>
      <c r="AH31" s="151"/>
      <c r="AI31" s="151"/>
      <c r="AJ31" s="151"/>
      <c r="AK31" s="151"/>
      <c r="AL31" s="151">
        <f>SUM(AL28:AL30)</f>
        <v>1</v>
      </c>
      <c r="AM31" s="151"/>
      <c r="AN31" s="151"/>
      <c r="AO31" s="151"/>
      <c r="AP31" s="151"/>
      <c r="AQ31" s="151"/>
      <c r="AR31" s="151"/>
      <c r="AS31" s="151"/>
      <c r="AT31" s="151">
        <f>SUM(AT28:AT30)</f>
        <v>2</v>
      </c>
      <c r="AU31" s="151"/>
      <c r="AV31" s="151"/>
      <c r="AW31" s="151"/>
      <c r="AX31" s="151"/>
      <c r="AY31" s="151"/>
      <c r="AZ31" s="151"/>
      <c r="BA31" s="153">
        <f>SUM(BA28:BA30)</f>
        <v>13</v>
      </c>
      <c r="BB31" s="48">
        <f>SUM(BB28:BB30)</f>
        <v>3</v>
      </c>
      <c r="BC31" s="49"/>
      <c r="BD31" s="49"/>
      <c r="BE31" s="49"/>
      <c r="BF31" s="49">
        <f>SUM(BF28:BF30)</f>
        <v>2</v>
      </c>
      <c r="BG31" s="49"/>
      <c r="BH31" s="49"/>
      <c r="BI31" s="49"/>
      <c r="BJ31" s="49"/>
      <c r="BK31" s="49"/>
      <c r="BL31" s="49"/>
      <c r="BM31" s="49">
        <f>SUM(BM28:BM30)</f>
        <v>1</v>
      </c>
      <c r="BN31" s="49"/>
      <c r="BO31" s="49"/>
      <c r="BP31" s="49"/>
      <c r="BQ31" s="49"/>
      <c r="BR31" s="49"/>
      <c r="BS31" s="49"/>
      <c r="BT31" s="49"/>
      <c r="BU31" s="49"/>
      <c r="BV31" s="49"/>
      <c r="BW31" s="49">
        <f>SUM(BW28:BW30)</f>
        <v>1</v>
      </c>
      <c r="BX31" s="49"/>
      <c r="BY31" s="49"/>
      <c r="BZ31" s="50">
        <f>SUM(BZ28:BZ30)</f>
        <v>7</v>
      </c>
      <c r="CA31" s="51">
        <f>SUM(CA28:CA30)</f>
        <v>4</v>
      </c>
      <c r="CB31" s="108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>
        <f>SUM(CP28:CP29)</f>
        <v>1</v>
      </c>
      <c r="CQ31" s="109"/>
      <c r="CR31" s="109"/>
      <c r="CS31" s="109"/>
      <c r="CT31" s="109"/>
      <c r="CU31" s="109"/>
      <c r="CV31" s="109"/>
      <c r="CW31" s="109"/>
      <c r="CX31" s="109"/>
      <c r="CY31" s="109">
        <f>SUM(CA31:CX31)</f>
        <v>5</v>
      </c>
      <c r="CZ31" s="154">
        <f>SUM(CZ28:CZ30)</f>
        <v>31</v>
      </c>
    </row>
    <row r="32" spans="1:104" s="3" customFormat="1" ht="15.75" customHeight="1" thickBot="1">
      <c r="A32" s="35" t="s">
        <v>6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4"/>
    </row>
    <row r="33" spans="1:104" s="3" customFormat="1" ht="20.25" customHeight="1" thickBot="1">
      <c r="A33" s="4" t="s">
        <v>25</v>
      </c>
      <c r="B33" s="156"/>
      <c r="C33" s="156"/>
      <c r="D33" s="51"/>
      <c r="E33" s="51"/>
      <c r="F33" s="51"/>
      <c r="G33" s="51"/>
      <c r="H33" s="51"/>
      <c r="I33" s="51"/>
      <c r="J33" s="51">
        <v>1</v>
      </c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>
        <v>2</v>
      </c>
      <c r="W33" s="51"/>
      <c r="X33" s="157"/>
      <c r="Y33" s="157"/>
      <c r="Z33" s="157"/>
      <c r="AA33" s="41">
        <f>SUM(D33:W33)</f>
        <v>3</v>
      </c>
      <c r="AB33" s="42">
        <v>8</v>
      </c>
      <c r="AC33" s="158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42"/>
      <c r="AQ33" s="159">
        <v>2</v>
      </c>
      <c r="AR33" s="159"/>
      <c r="AS33" s="159"/>
      <c r="AT33" s="159">
        <v>1</v>
      </c>
      <c r="AU33" s="159">
        <v>1</v>
      </c>
      <c r="AV33" s="159"/>
      <c r="AW33" s="159">
        <v>1</v>
      </c>
      <c r="AX33" s="159">
        <v>1</v>
      </c>
      <c r="AY33" s="159">
        <v>1</v>
      </c>
      <c r="AZ33" s="159"/>
      <c r="BA33" s="160">
        <f>SUM(AB33:AZ33)</f>
        <v>15</v>
      </c>
      <c r="BB33" s="161">
        <v>2</v>
      </c>
      <c r="BC33" s="162">
        <v>1</v>
      </c>
      <c r="BD33" s="162">
        <v>1</v>
      </c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>
        <v>1</v>
      </c>
      <c r="BY33" s="162"/>
      <c r="BZ33" s="163">
        <f>SUM(BB33:BY33)</f>
        <v>5</v>
      </c>
      <c r="CA33" s="133"/>
      <c r="CB33" s="164"/>
      <c r="CC33" s="165"/>
      <c r="CD33" s="165"/>
      <c r="CE33" s="165"/>
      <c r="CF33" s="165"/>
      <c r="CG33" s="165"/>
      <c r="CH33" s="165"/>
      <c r="CI33" s="165"/>
      <c r="CJ33" s="165"/>
      <c r="CK33" s="165"/>
      <c r="CL33" s="165"/>
      <c r="CM33" s="165"/>
      <c r="CN33" s="165"/>
      <c r="CO33" s="165"/>
      <c r="CP33" s="165"/>
      <c r="CQ33" s="165"/>
      <c r="CR33" s="165"/>
      <c r="CS33" s="165"/>
      <c r="CT33" s="165"/>
      <c r="CU33" s="165"/>
      <c r="CV33" s="165"/>
      <c r="CW33" s="165"/>
      <c r="CX33" s="165"/>
      <c r="CY33" s="166"/>
      <c r="CZ33" s="167">
        <f>BZ33+BA33+AA33</f>
        <v>23</v>
      </c>
    </row>
    <row r="34" spans="1:104" s="3" customFormat="1" ht="15.75" customHeight="1" thickBot="1">
      <c r="A34" s="35" t="s">
        <v>1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4"/>
    </row>
    <row r="35" spans="1:104" s="3" customFormat="1" ht="19.5" thickBot="1">
      <c r="A35" s="5" t="s">
        <v>1</v>
      </c>
      <c r="B35" s="5"/>
      <c r="C35" s="5"/>
      <c r="D35" s="42"/>
      <c r="E35" s="42"/>
      <c r="F35" s="42"/>
      <c r="G35" s="42"/>
      <c r="H35" s="42"/>
      <c r="I35" s="49"/>
      <c r="J35" s="42"/>
      <c r="K35" s="42"/>
      <c r="L35" s="42"/>
      <c r="M35" s="133"/>
      <c r="N35" s="139"/>
      <c r="O35" s="168"/>
      <c r="P35" s="162"/>
      <c r="Q35" s="162"/>
      <c r="R35" s="162"/>
      <c r="S35" s="162"/>
      <c r="T35" s="162"/>
      <c r="U35" s="162"/>
      <c r="V35" s="162"/>
      <c r="W35" s="162"/>
      <c r="X35" s="169"/>
      <c r="Y35" s="169"/>
      <c r="Z35" s="169"/>
      <c r="AA35" s="169"/>
      <c r="AB35" s="162"/>
      <c r="AC35" s="164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0"/>
      <c r="BB35" s="161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2"/>
      <c r="BY35" s="162"/>
      <c r="BZ35" s="163"/>
      <c r="CA35" s="133">
        <v>28</v>
      </c>
      <c r="CB35" s="164">
        <v>1</v>
      </c>
      <c r="CC35" s="165"/>
      <c r="CD35" s="165"/>
      <c r="CE35" s="165"/>
      <c r="CF35" s="165">
        <v>3</v>
      </c>
      <c r="CG35" s="165">
        <v>1</v>
      </c>
      <c r="CH35" s="165"/>
      <c r="CI35" s="165"/>
      <c r="CJ35" s="165"/>
      <c r="CK35" s="165"/>
      <c r="CL35" s="165"/>
      <c r="CM35" s="165">
        <v>2</v>
      </c>
      <c r="CN35" s="165"/>
      <c r="CO35" s="165">
        <v>1</v>
      </c>
      <c r="CP35" s="165"/>
      <c r="CQ35" s="165"/>
      <c r="CR35" s="165">
        <v>1</v>
      </c>
      <c r="CS35" s="165"/>
      <c r="CT35" s="165"/>
      <c r="CU35" s="165"/>
      <c r="CV35" s="165"/>
      <c r="CW35" s="165">
        <v>1</v>
      </c>
      <c r="CX35" s="165"/>
      <c r="CY35" s="166">
        <f>SUM(CA35:CX35)</f>
        <v>38</v>
      </c>
      <c r="CZ35" s="167">
        <f>CY35+BA35</f>
        <v>38</v>
      </c>
    </row>
    <row r="36" spans="1:104" s="3" customFormat="1" ht="15.75" customHeight="1" thickBot="1">
      <c r="A36" s="35" t="s">
        <v>13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4"/>
    </row>
    <row r="37" spans="1:104" s="3" customFormat="1" ht="18.75">
      <c r="A37" s="4" t="s">
        <v>66</v>
      </c>
      <c r="B37" s="4"/>
      <c r="C37" s="4"/>
      <c r="D37" s="170"/>
      <c r="E37" s="170"/>
      <c r="F37" s="170"/>
      <c r="G37" s="49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>
        <v>1</v>
      </c>
      <c r="T37" s="170"/>
      <c r="U37" s="170"/>
      <c r="V37" s="170"/>
      <c r="W37" s="170"/>
      <c r="X37" s="171"/>
      <c r="Y37" s="171"/>
      <c r="Z37" s="171"/>
      <c r="AA37" s="171">
        <f>SUM(D37:Z37)</f>
        <v>1</v>
      </c>
      <c r="AB37" s="170">
        <v>2</v>
      </c>
      <c r="AC37" s="134"/>
      <c r="AD37" s="135"/>
      <c r="AE37" s="135"/>
      <c r="AF37" s="136"/>
      <c r="AG37" s="136"/>
      <c r="AH37" s="135"/>
      <c r="AI37" s="135"/>
      <c r="AJ37" s="135"/>
      <c r="AK37" s="135"/>
      <c r="AL37" s="135"/>
      <c r="AM37" s="135"/>
      <c r="AN37" s="135"/>
      <c r="AO37" s="135"/>
      <c r="AP37" s="135"/>
      <c r="AQ37" s="135"/>
      <c r="AR37" s="135"/>
      <c r="AS37" s="135"/>
      <c r="AT37" s="135"/>
      <c r="AU37" s="135"/>
      <c r="AV37" s="135"/>
      <c r="AW37" s="135"/>
      <c r="AX37" s="135"/>
      <c r="AY37" s="135"/>
      <c r="AZ37" s="135"/>
      <c r="BA37" s="137">
        <f>SUM(AB37:AZ37)</f>
        <v>2</v>
      </c>
      <c r="BB37" s="138">
        <v>1</v>
      </c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40">
        <f>SUM(BB37:BY37)</f>
        <v>1</v>
      </c>
      <c r="CA37" s="103">
        <v>1</v>
      </c>
      <c r="CB37" s="172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4">
        <f>SUM(CA37:CX37)</f>
        <v>1</v>
      </c>
      <c r="CZ37" s="175">
        <f>CY37+BZ37+BA37+AA37</f>
        <v>5</v>
      </c>
    </row>
    <row r="38" spans="1:104" s="3" customFormat="1" ht="15.75" customHeight="1" thickBot="1">
      <c r="A38" s="35" t="s">
        <v>2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4"/>
    </row>
    <row r="39" spans="1:104" s="3" customFormat="1" ht="19.5" thickBot="1">
      <c r="A39" s="4" t="s">
        <v>2</v>
      </c>
      <c r="B39" s="176"/>
      <c r="C39" s="176"/>
      <c r="D39" s="133">
        <v>1</v>
      </c>
      <c r="E39" s="133"/>
      <c r="F39" s="133"/>
      <c r="G39" s="49"/>
      <c r="H39" s="133"/>
      <c r="I39" s="133"/>
      <c r="J39" s="42"/>
      <c r="K39" s="42"/>
      <c r="L39" s="42"/>
      <c r="M39" s="133">
        <v>1</v>
      </c>
      <c r="N39" s="133">
        <v>2</v>
      </c>
      <c r="O39" s="162"/>
      <c r="P39" s="133">
        <v>1</v>
      </c>
      <c r="Q39" s="133">
        <v>1</v>
      </c>
      <c r="R39" s="162"/>
      <c r="S39" s="162"/>
      <c r="T39" s="162"/>
      <c r="U39" s="162"/>
      <c r="V39" s="162"/>
      <c r="W39" s="162"/>
      <c r="X39" s="169"/>
      <c r="Y39" s="169"/>
      <c r="Z39" s="169"/>
      <c r="AA39" s="169">
        <f>SUM(D39:W39)</f>
        <v>6</v>
      </c>
      <c r="AB39" s="162">
        <v>9</v>
      </c>
      <c r="AC39" s="177">
        <v>3</v>
      </c>
      <c r="AD39" s="178"/>
      <c r="AE39" s="178"/>
      <c r="AF39" s="178">
        <v>1</v>
      </c>
      <c r="AG39" s="178"/>
      <c r="AH39" s="178"/>
      <c r="AI39" s="178"/>
      <c r="AJ39" s="178"/>
      <c r="AK39" s="178"/>
      <c r="AL39" s="178"/>
      <c r="AM39" s="178"/>
      <c r="AN39" s="178"/>
      <c r="AO39" s="178"/>
      <c r="AP39" s="178">
        <v>1</v>
      </c>
      <c r="AQ39" s="178">
        <v>1</v>
      </c>
      <c r="AR39" s="178"/>
      <c r="AS39" s="178"/>
      <c r="AT39" s="178"/>
      <c r="AU39" s="178"/>
      <c r="AV39" s="178"/>
      <c r="AW39" s="178"/>
      <c r="AX39" s="178"/>
      <c r="AY39" s="178"/>
      <c r="AZ39" s="178"/>
      <c r="BA39" s="160">
        <f>SUM(AB39:AZ39)</f>
        <v>15</v>
      </c>
      <c r="BB39" s="161">
        <v>2</v>
      </c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3">
        <f>SUM(BB39:BY39)</f>
        <v>2</v>
      </c>
      <c r="CA39" s="133">
        <v>1</v>
      </c>
      <c r="CB39" s="164"/>
      <c r="CC39" s="165"/>
      <c r="CD39" s="165"/>
      <c r="CE39" s="165"/>
      <c r="CF39" s="165"/>
      <c r="CG39" s="165"/>
      <c r="CH39" s="165"/>
      <c r="CI39" s="165"/>
      <c r="CJ39" s="165"/>
      <c r="CK39" s="165"/>
      <c r="CL39" s="165"/>
      <c r="CM39" s="165"/>
      <c r="CN39" s="165"/>
      <c r="CO39" s="165"/>
      <c r="CP39" s="165"/>
      <c r="CQ39" s="165"/>
      <c r="CR39" s="165"/>
      <c r="CS39" s="165"/>
      <c r="CT39" s="165"/>
      <c r="CU39" s="165"/>
      <c r="CV39" s="165"/>
      <c r="CW39" s="165"/>
      <c r="CX39" s="165"/>
      <c r="CY39" s="166">
        <f>SUM(CA39:CX39)</f>
        <v>1</v>
      </c>
      <c r="CZ39" s="167">
        <f>CY39+BZ39+BA39+AA39</f>
        <v>24</v>
      </c>
    </row>
    <row r="40" spans="1:104" s="3" customFormat="1" ht="15.75" customHeight="1" thickBot="1">
      <c r="A40" s="35" t="s">
        <v>12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4"/>
    </row>
    <row r="41" spans="1:104" s="3" customFormat="1" ht="33" customHeight="1">
      <c r="A41" s="179" t="s">
        <v>63</v>
      </c>
      <c r="B41" s="179"/>
      <c r="C41" s="179"/>
      <c r="D41" s="180"/>
      <c r="E41" s="180"/>
      <c r="F41" s="180"/>
      <c r="G41" s="181"/>
      <c r="H41" s="180"/>
      <c r="I41" s="180"/>
      <c r="J41" s="182"/>
      <c r="K41" s="183">
        <v>1</v>
      </c>
      <c r="L41" s="182"/>
      <c r="M41" s="184"/>
      <c r="N41" s="184">
        <v>1</v>
      </c>
      <c r="O41" s="146"/>
      <c r="P41" s="146">
        <v>1</v>
      </c>
      <c r="Q41" s="185"/>
      <c r="R41" s="185"/>
      <c r="S41" s="185"/>
      <c r="T41" s="186"/>
      <c r="U41" s="186"/>
      <c r="V41" s="186"/>
      <c r="W41" s="186"/>
      <c r="X41" s="187"/>
      <c r="Y41" s="187"/>
      <c r="Z41" s="187"/>
      <c r="AA41" s="187">
        <f>SUM(D41:W41)</f>
        <v>3</v>
      </c>
      <c r="AB41" s="162">
        <v>1</v>
      </c>
      <c r="AC41" s="188"/>
      <c r="AD41" s="189"/>
      <c r="AE41" s="189"/>
      <c r="AF41" s="189">
        <v>1</v>
      </c>
      <c r="AG41" s="189">
        <v>1</v>
      </c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9">
        <v>1</v>
      </c>
      <c r="AU41" s="189"/>
      <c r="AV41" s="189"/>
      <c r="AW41" s="189"/>
      <c r="AX41" s="189"/>
      <c r="AY41" s="189"/>
      <c r="AZ41" s="189"/>
      <c r="BA41" s="119">
        <f>SUM(AB41:AZ41)</f>
        <v>4</v>
      </c>
      <c r="BB41" s="190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91"/>
      <c r="CA41" s="133"/>
      <c r="CB41" s="192"/>
      <c r="CC41" s="193"/>
      <c r="CD41" s="193"/>
      <c r="CE41" s="193"/>
      <c r="CF41" s="193"/>
      <c r="CG41" s="193"/>
      <c r="CH41" s="193"/>
      <c r="CI41" s="193"/>
      <c r="CJ41" s="193">
        <v>1</v>
      </c>
      <c r="CK41" s="193"/>
      <c r="CL41" s="193"/>
      <c r="CM41" s="193"/>
      <c r="CN41" s="193"/>
      <c r="CO41" s="193"/>
      <c r="CP41" s="193"/>
      <c r="CQ41" s="193"/>
      <c r="CR41" s="193"/>
      <c r="CS41" s="193"/>
      <c r="CT41" s="193"/>
      <c r="CU41" s="193"/>
      <c r="CV41" s="193"/>
      <c r="CW41" s="193"/>
      <c r="CX41" s="193"/>
      <c r="CY41" s="194">
        <f>SUM(CA41:CX41)</f>
        <v>1</v>
      </c>
      <c r="CZ41" s="195">
        <f>CY41+BA41+AA41</f>
        <v>8</v>
      </c>
    </row>
    <row r="42" spans="1:104" s="139" customFormat="1" ht="18.75">
      <c r="A42" s="35" t="s">
        <v>64</v>
      </c>
      <c r="B42" s="36"/>
      <c r="C42" s="37"/>
      <c r="D42" s="170"/>
      <c r="E42" s="170"/>
      <c r="F42" s="170"/>
      <c r="G42" s="49"/>
      <c r="H42" s="170"/>
      <c r="I42" s="170"/>
      <c r="J42" s="42"/>
      <c r="K42" s="42"/>
      <c r="L42" s="42"/>
      <c r="M42" s="133"/>
      <c r="N42" s="133">
        <v>1</v>
      </c>
      <c r="O42" s="133"/>
      <c r="P42" s="133"/>
      <c r="Q42" s="162"/>
      <c r="R42" s="162"/>
      <c r="S42" s="162"/>
      <c r="T42" s="162"/>
      <c r="U42" s="162"/>
      <c r="V42" s="162"/>
      <c r="W42" s="162"/>
      <c r="X42" s="169"/>
      <c r="Y42" s="169"/>
      <c r="Z42" s="169"/>
      <c r="AA42" s="169">
        <f>SUM(D42:W42)</f>
        <v>1</v>
      </c>
      <c r="AB42" s="42">
        <v>4</v>
      </c>
      <c r="AC42" s="196">
        <v>1</v>
      </c>
      <c r="AD42" s="42">
        <v>1</v>
      </c>
      <c r="AE42" s="42"/>
      <c r="AF42" s="42"/>
      <c r="AG42" s="42"/>
      <c r="AH42" s="42"/>
      <c r="AI42" s="42"/>
      <c r="AJ42" s="42"/>
      <c r="AK42" s="42"/>
      <c r="AL42" s="42"/>
      <c r="AM42" s="42"/>
      <c r="AN42" s="42">
        <v>2</v>
      </c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>
        <f>SUM(AB42:AZ42)</f>
        <v>8</v>
      </c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3"/>
      <c r="CA42" s="133"/>
      <c r="CB42" s="161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01"/>
      <c r="CZ42" s="101">
        <f>BA42+AA42</f>
        <v>9</v>
      </c>
    </row>
    <row r="43" spans="1:104" s="3" customFormat="1" ht="16.5" thickBot="1">
      <c r="A43" s="129" t="s">
        <v>3</v>
      </c>
      <c r="B43" s="130"/>
      <c r="C43" s="130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30"/>
      <c r="CC43" s="130"/>
      <c r="CD43" s="130"/>
      <c r="CE43" s="130"/>
      <c r="CF43" s="130"/>
      <c r="CG43" s="130"/>
      <c r="CH43" s="130"/>
      <c r="CI43" s="130"/>
      <c r="CJ43" s="130"/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97"/>
    </row>
    <row r="44" spans="1:104" s="3" customFormat="1" ht="19.5" thickBot="1">
      <c r="A44" s="4" t="s">
        <v>3</v>
      </c>
      <c r="B44" s="176"/>
      <c r="C44" s="176"/>
      <c r="D44" s="133"/>
      <c r="E44" s="133"/>
      <c r="F44" s="133"/>
      <c r="G44" s="198"/>
      <c r="H44" s="133"/>
      <c r="I44" s="49"/>
      <c r="J44" s="42"/>
      <c r="K44" s="42"/>
      <c r="L44" s="42"/>
      <c r="M44" s="133"/>
      <c r="N44" s="133"/>
      <c r="O44" s="133"/>
      <c r="P44" s="162"/>
      <c r="Q44" s="162"/>
      <c r="R44" s="162"/>
      <c r="S44" s="162"/>
      <c r="T44" s="162"/>
      <c r="U44" s="162"/>
      <c r="V44" s="162"/>
      <c r="W44" s="162"/>
      <c r="X44" s="169"/>
      <c r="Y44" s="169"/>
      <c r="Z44" s="169"/>
      <c r="AA44" s="169"/>
      <c r="AB44" s="42">
        <v>5</v>
      </c>
      <c r="AC44" s="158"/>
      <c r="AD44" s="159"/>
      <c r="AE44" s="159"/>
      <c r="AF44" s="159"/>
      <c r="AG44" s="159">
        <v>1</v>
      </c>
      <c r="AH44" s="159"/>
      <c r="AI44" s="159"/>
      <c r="AJ44" s="159"/>
      <c r="AK44" s="159">
        <v>1</v>
      </c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60">
        <f>SUM(AB44:AZ44)</f>
        <v>7</v>
      </c>
      <c r="BB44" s="142">
        <v>2</v>
      </c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40">
        <f>SUM(BB44:BY44)</f>
        <v>2</v>
      </c>
      <c r="CA44" s="133"/>
      <c r="CB44" s="164"/>
      <c r="CC44" s="165"/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  <c r="CN44" s="165"/>
      <c r="CO44" s="165">
        <v>1</v>
      </c>
      <c r="CP44" s="165"/>
      <c r="CQ44" s="165"/>
      <c r="CR44" s="165"/>
      <c r="CS44" s="165"/>
      <c r="CT44" s="165"/>
      <c r="CU44" s="165"/>
      <c r="CV44" s="165"/>
      <c r="CW44" s="165"/>
      <c r="CX44" s="165"/>
      <c r="CY44" s="166">
        <f>SUM(CA44:CX44)</f>
        <v>1</v>
      </c>
      <c r="CZ44" s="167">
        <f>CY44+BZ44+BA44</f>
        <v>10</v>
      </c>
    </row>
    <row r="45" spans="1:104" s="3" customFormat="1" ht="15.75" customHeight="1" thickBot="1">
      <c r="A45" s="35" t="s">
        <v>4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3"/>
    </row>
    <row r="46" spans="1:104" s="3" customFormat="1" ht="21" customHeight="1" thickBot="1">
      <c r="A46" s="4" t="s">
        <v>4</v>
      </c>
      <c r="B46" s="5"/>
      <c r="C46" s="5"/>
      <c r="D46" s="42">
        <v>2</v>
      </c>
      <c r="E46" s="42"/>
      <c r="F46" s="42"/>
      <c r="G46" s="42"/>
      <c r="H46" s="42"/>
      <c r="I46" s="49"/>
      <c r="J46" s="42"/>
      <c r="K46" s="42"/>
      <c r="L46" s="42"/>
      <c r="M46" s="133"/>
      <c r="N46" s="133"/>
      <c r="O46" s="133"/>
      <c r="P46" s="162"/>
      <c r="Q46" s="162"/>
      <c r="R46" s="162"/>
      <c r="S46" s="162">
        <v>1</v>
      </c>
      <c r="T46" s="162"/>
      <c r="U46" s="162"/>
      <c r="V46" s="162"/>
      <c r="W46" s="162"/>
      <c r="X46" s="169"/>
      <c r="Y46" s="169"/>
      <c r="Z46" s="169"/>
      <c r="AA46" s="169">
        <f>SUM(D46:W46)</f>
        <v>3</v>
      </c>
      <c r="AB46" s="42">
        <v>3</v>
      </c>
      <c r="AC46" s="158"/>
      <c r="AD46" s="159"/>
      <c r="AE46" s="159"/>
      <c r="AF46" s="159">
        <v>1</v>
      </c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>
        <v>1</v>
      </c>
      <c r="AU46" s="159"/>
      <c r="AV46" s="159"/>
      <c r="AW46" s="159"/>
      <c r="AX46" s="159"/>
      <c r="AY46" s="159"/>
      <c r="AZ46" s="159"/>
      <c r="BA46" s="160">
        <f>SUM(AB46:AZ46)</f>
        <v>5</v>
      </c>
      <c r="BB46" s="161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  <c r="BM46" s="162"/>
      <c r="BN46" s="162"/>
      <c r="BO46" s="162"/>
      <c r="BP46" s="162"/>
      <c r="BQ46" s="162"/>
      <c r="BR46" s="162"/>
      <c r="BS46" s="162"/>
      <c r="BT46" s="162"/>
      <c r="BU46" s="162"/>
      <c r="BV46" s="162"/>
      <c r="BW46" s="162"/>
      <c r="BX46" s="162"/>
      <c r="BY46" s="162"/>
      <c r="BZ46" s="163"/>
      <c r="CA46" s="133">
        <v>4</v>
      </c>
      <c r="CB46" s="164"/>
      <c r="CC46" s="165"/>
      <c r="CD46" s="165"/>
      <c r="CE46" s="165"/>
      <c r="CF46" s="165"/>
      <c r="CG46" s="165"/>
      <c r="CH46" s="165"/>
      <c r="CI46" s="165"/>
      <c r="CJ46" s="165"/>
      <c r="CK46" s="165"/>
      <c r="CL46" s="165"/>
      <c r="CM46" s="165"/>
      <c r="CN46" s="165"/>
      <c r="CO46" s="165"/>
      <c r="CP46" s="165">
        <v>1</v>
      </c>
      <c r="CQ46" s="165"/>
      <c r="CR46" s="165"/>
      <c r="CS46" s="165"/>
      <c r="CT46" s="165"/>
      <c r="CU46" s="165"/>
      <c r="CV46" s="165"/>
      <c r="CW46" s="165"/>
      <c r="CX46" s="165"/>
      <c r="CY46" s="166">
        <f>SUM(CA46:CX46)</f>
        <v>5</v>
      </c>
      <c r="CZ46" s="167">
        <f>CY46+BA46+AA46</f>
        <v>13</v>
      </c>
    </row>
    <row r="47" spans="1:104" s="3" customFormat="1" ht="16.5" thickBot="1">
      <c r="A47" s="17" t="s">
        <v>7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200"/>
    </row>
    <row r="48" spans="1:104" s="3" customFormat="1" ht="34.5" customHeight="1">
      <c r="A48" s="4" t="s">
        <v>7</v>
      </c>
      <c r="B48" s="4"/>
      <c r="C48" s="4"/>
      <c r="D48" s="170"/>
      <c r="E48" s="170"/>
      <c r="F48" s="170"/>
      <c r="G48" s="170"/>
      <c r="H48" s="170"/>
      <c r="I48" s="49"/>
      <c r="J48" s="42"/>
      <c r="K48" s="42"/>
      <c r="L48" s="42"/>
      <c r="M48" s="133"/>
      <c r="N48" s="133"/>
      <c r="O48" s="133"/>
      <c r="P48" s="162"/>
      <c r="Q48" s="162"/>
      <c r="R48" s="162"/>
      <c r="S48" s="162"/>
      <c r="T48" s="162"/>
      <c r="U48" s="162"/>
      <c r="V48" s="162"/>
      <c r="W48" s="162"/>
      <c r="X48" s="169"/>
      <c r="Y48" s="169"/>
      <c r="Z48" s="169"/>
      <c r="AA48" s="169"/>
      <c r="AB48" s="162"/>
      <c r="AC48" s="134"/>
      <c r="AD48" s="135"/>
      <c r="AE48" s="135"/>
      <c r="AF48" s="136"/>
      <c r="AG48" s="136"/>
      <c r="AH48" s="135"/>
      <c r="AI48" s="135"/>
      <c r="AJ48" s="135"/>
      <c r="AK48" s="135"/>
      <c r="AL48" s="135"/>
      <c r="AM48" s="135"/>
      <c r="AN48" s="135"/>
      <c r="AO48" s="135"/>
      <c r="AP48" s="49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7">
        <f>SUM(AB48:AZ48)</f>
        <v>0</v>
      </c>
      <c r="BB48" s="161"/>
      <c r="BC48" s="162"/>
      <c r="BD48" s="162"/>
      <c r="BE48" s="162"/>
      <c r="BF48" s="162"/>
      <c r="BG48" s="162"/>
      <c r="BH48" s="162"/>
      <c r="BI48" s="162"/>
      <c r="BJ48" s="162"/>
      <c r="BK48" s="162"/>
      <c r="BL48" s="162"/>
      <c r="BM48" s="162"/>
      <c r="BN48" s="162"/>
      <c r="BO48" s="162"/>
      <c r="BP48" s="162"/>
      <c r="BQ48" s="162"/>
      <c r="BR48" s="162"/>
      <c r="BS48" s="162"/>
      <c r="BT48" s="162"/>
      <c r="BU48" s="162"/>
      <c r="BV48" s="162"/>
      <c r="BW48" s="162"/>
      <c r="BX48" s="162"/>
      <c r="BY48" s="162"/>
      <c r="BZ48" s="163"/>
      <c r="CA48" s="133">
        <v>11</v>
      </c>
      <c r="CB48" s="201"/>
      <c r="CC48" s="202"/>
      <c r="CD48" s="202"/>
      <c r="CE48" s="202"/>
      <c r="CF48" s="202"/>
      <c r="CG48" s="202">
        <v>1</v>
      </c>
      <c r="CH48" s="202"/>
      <c r="CI48" s="202"/>
      <c r="CJ48" s="202"/>
      <c r="CK48" s="202"/>
      <c r="CL48" s="202"/>
      <c r="CM48" s="202"/>
      <c r="CN48" s="202"/>
      <c r="CO48" s="202"/>
      <c r="CP48" s="202"/>
      <c r="CQ48" s="202"/>
      <c r="CR48" s="202"/>
      <c r="CS48" s="202"/>
      <c r="CT48" s="202">
        <v>1</v>
      </c>
      <c r="CU48" s="202"/>
      <c r="CV48" s="202"/>
      <c r="CW48" s="202"/>
      <c r="CX48" s="202"/>
      <c r="CY48" s="54">
        <f>SUM(CA48:CX48)</f>
        <v>13</v>
      </c>
      <c r="CZ48" s="203">
        <f>CY48+BA48</f>
        <v>13</v>
      </c>
    </row>
    <row r="49" spans="1:104" s="3" customFormat="1" ht="21.75" customHeight="1" thickBot="1">
      <c r="A49" s="204" t="s">
        <v>65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4"/>
      <c r="AE49" s="204"/>
      <c r="AF49" s="204"/>
      <c r="AG49" s="204"/>
      <c r="AH49" s="204"/>
      <c r="AI49" s="204"/>
      <c r="AJ49" s="204"/>
      <c r="AK49" s="204"/>
      <c r="AL49" s="20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  <c r="BZ49" s="204"/>
      <c r="CA49" s="204"/>
      <c r="CB49" s="204"/>
      <c r="CC49" s="204"/>
      <c r="CD49" s="204"/>
      <c r="CE49" s="204"/>
      <c r="CF49" s="204"/>
      <c r="CG49" s="204"/>
      <c r="CH49" s="204"/>
      <c r="CI49" s="204"/>
      <c r="CJ49" s="204"/>
      <c r="CK49" s="204"/>
      <c r="CL49" s="204"/>
      <c r="CM49" s="204"/>
      <c r="CN49" s="204"/>
      <c r="CO49" s="204"/>
      <c r="CP49" s="204"/>
      <c r="CQ49" s="204"/>
      <c r="CR49" s="204"/>
      <c r="CS49" s="204"/>
      <c r="CT49" s="204"/>
      <c r="CU49" s="204"/>
      <c r="CV49" s="204"/>
      <c r="CW49" s="204"/>
      <c r="CX49" s="204"/>
      <c r="CY49" s="204"/>
      <c r="CZ49" s="205"/>
    </row>
    <row r="50" spans="1:104" s="3" customFormat="1" ht="21.75" customHeight="1" thickTop="1">
      <c r="A50" s="35" t="s">
        <v>65</v>
      </c>
      <c r="B50" s="36"/>
      <c r="C50" s="37"/>
      <c r="D50" s="170"/>
      <c r="E50" s="170"/>
      <c r="F50" s="170"/>
      <c r="G50" s="170"/>
      <c r="H50" s="170"/>
      <c r="I50" s="49"/>
      <c r="J50" s="42"/>
      <c r="K50" s="42"/>
      <c r="L50" s="42"/>
      <c r="M50" s="133"/>
      <c r="N50" s="133"/>
      <c r="O50" s="133"/>
      <c r="P50" s="162"/>
      <c r="Q50" s="162"/>
      <c r="R50" s="162"/>
      <c r="S50" s="162"/>
      <c r="T50" s="162"/>
      <c r="U50" s="162"/>
      <c r="V50" s="162"/>
      <c r="W50" s="162"/>
      <c r="X50" s="169"/>
      <c r="Y50" s="169"/>
      <c r="Z50" s="169"/>
      <c r="AA50" s="169"/>
      <c r="AB50" s="162"/>
      <c r="AC50" s="206"/>
      <c r="AD50" s="207"/>
      <c r="AE50" s="207"/>
      <c r="AF50" s="208"/>
      <c r="AG50" s="208"/>
      <c r="AH50" s="207"/>
      <c r="AI50" s="207"/>
      <c r="AJ50" s="207"/>
      <c r="AK50" s="207"/>
      <c r="AL50" s="207"/>
      <c r="AM50" s="207"/>
      <c r="AN50" s="207"/>
      <c r="AO50" s="207"/>
      <c r="AP50" s="86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9"/>
      <c r="BB50" s="161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3"/>
      <c r="CA50" s="133">
        <v>7</v>
      </c>
      <c r="CB50" s="210"/>
      <c r="CC50" s="211"/>
      <c r="CD50" s="211"/>
      <c r="CE50" s="211"/>
      <c r="CF50" s="211"/>
      <c r="CG50" s="211"/>
      <c r="CH50" s="211"/>
      <c r="CI50" s="211"/>
      <c r="CJ50" s="211"/>
      <c r="CK50" s="211"/>
      <c r="CL50" s="211"/>
      <c r="CM50" s="211"/>
      <c r="CN50" s="211"/>
      <c r="CO50" s="211"/>
      <c r="CP50" s="211"/>
      <c r="CQ50" s="211"/>
      <c r="CR50" s="211"/>
      <c r="CS50" s="211"/>
      <c r="CT50" s="211"/>
      <c r="CU50" s="211"/>
      <c r="CV50" s="211"/>
      <c r="CW50" s="211"/>
      <c r="CX50" s="211"/>
      <c r="CY50" s="212">
        <f>SUM(CA50:CX50)</f>
        <v>7</v>
      </c>
      <c r="CZ50" s="213">
        <f>CY50</f>
        <v>7</v>
      </c>
    </row>
    <row r="51" spans="1:104" s="3" customFormat="1" ht="21" customHeight="1" thickBot="1">
      <c r="A51" s="214" t="s">
        <v>14</v>
      </c>
      <c r="B51" s="214"/>
      <c r="C51" s="214"/>
      <c r="D51" s="162">
        <f>D46+D39+D31+D26+D22</f>
        <v>13</v>
      </c>
      <c r="E51" s="162"/>
      <c r="F51" s="162">
        <v>5</v>
      </c>
      <c r="G51" s="162">
        <v>6</v>
      </c>
      <c r="H51" s="162">
        <v>5</v>
      </c>
      <c r="I51" s="162">
        <v>3</v>
      </c>
      <c r="J51" s="162">
        <v>3</v>
      </c>
      <c r="K51" s="162">
        <v>4</v>
      </c>
      <c r="L51" s="162">
        <v>4</v>
      </c>
      <c r="M51" s="162">
        <v>3</v>
      </c>
      <c r="N51" s="162">
        <v>8</v>
      </c>
      <c r="O51" s="162">
        <v>1</v>
      </c>
      <c r="P51" s="162">
        <v>4</v>
      </c>
      <c r="Q51" s="162">
        <v>6</v>
      </c>
      <c r="R51" s="162">
        <v>8</v>
      </c>
      <c r="S51" s="162">
        <v>7</v>
      </c>
      <c r="T51" s="162">
        <v>5</v>
      </c>
      <c r="U51" s="162">
        <v>3</v>
      </c>
      <c r="V51" s="162">
        <v>4</v>
      </c>
      <c r="W51" s="162">
        <v>4</v>
      </c>
      <c r="X51" s="169">
        <v>4</v>
      </c>
      <c r="Y51" s="169">
        <v>2</v>
      </c>
      <c r="Z51" s="169">
        <v>2</v>
      </c>
      <c r="AA51" s="169">
        <f>AA46+AA42+AA41+AA39+AA37+AA33+AA31+AA26+AA22</f>
        <v>104</v>
      </c>
      <c r="AB51" s="162">
        <f>AB46+AB44+AB42+AB41+AB39+AB37+AB33+AB31+AB26+AB22</f>
        <v>185</v>
      </c>
      <c r="AC51" s="108">
        <f>AC42+AC39+AC26+AC22</f>
        <v>23</v>
      </c>
      <c r="AD51" s="109">
        <v>5</v>
      </c>
      <c r="AE51" s="109"/>
      <c r="AF51" s="110">
        <v>8</v>
      </c>
      <c r="AG51" s="110">
        <v>7</v>
      </c>
      <c r="AH51" s="109">
        <f>AI22+AH35</f>
        <v>2</v>
      </c>
      <c r="AI51" s="109">
        <v>3</v>
      </c>
      <c r="AJ51" s="109">
        <v>3</v>
      </c>
      <c r="AK51" s="109">
        <v>4</v>
      </c>
      <c r="AL51" s="109">
        <v>2</v>
      </c>
      <c r="AM51" s="109"/>
      <c r="AN51" s="109">
        <v>7</v>
      </c>
      <c r="AO51" s="109">
        <v>2</v>
      </c>
      <c r="AP51" s="109">
        <v>8</v>
      </c>
      <c r="AQ51" s="109">
        <v>10</v>
      </c>
      <c r="AR51" s="109"/>
      <c r="AS51" s="109">
        <v>10</v>
      </c>
      <c r="AT51" s="109">
        <f>AT46+AT41+AT33+AT31+AT26+AT22</f>
        <v>16</v>
      </c>
      <c r="AU51" s="109">
        <v>1</v>
      </c>
      <c r="AV51" s="109">
        <v>1</v>
      </c>
      <c r="AW51" s="109">
        <v>3</v>
      </c>
      <c r="AX51" s="109">
        <f>AX33+AX22</f>
        <v>4</v>
      </c>
      <c r="AY51" s="109">
        <v>2</v>
      </c>
      <c r="AZ51" s="109">
        <v>3</v>
      </c>
      <c r="BA51" s="153">
        <f>SUM(AB51:AZ51)</f>
        <v>309</v>
      </c>
      <c r="BB51" s="215">
        <f>BB44+BB39+BB37+BB33+BB31+BB26+BB22</f>
        <v>38</v>
      </c>
      <c r="BC51" s="216">
        <v>8</v>
      </c>
      <c r="BD51" s="216">
        <v>2</v>
      </c>
      <c r="BE51" s="216"/>
      <c r="BF51" s="216">
        <v>5</v>
      </c>
      <c r="BG51" s="216">
        <v>2</v>
      </c>
      <c r="BH51" s="216">
        <v>1</v>
      </c>
      <c r="BI51" s="216">
        <v>1</v>
      </c>
      <c r="BJ51" s="216">
        <v>1</v>
      </c>
      <c r="BK51" s="216">
        <v>2</v>
      </c>
      <c r="BL51" s="216">
        <v>2</v>
      </c>
      <c r="BM51" s="216">
        <v>2</v>
      </c>
      <c r="BN51" s="216">
        <v>1</v>
      </c>
      <c r="BO51" s="216">
        <v>5</v>
      </c>
      <c r="BP51" s="216">
        <v>2</v>
      </c>
      <c r="BQ51" s="216"/>
      <c r="BR51" s="216">
        <v>3</v>
      </c>
      <c r="BS51" s="216">
        <v>3</v>
      </c>
      <c r="BT51" s="216">
        <v>1</v>
      </c>
      <c r="BU51" s="216">
        <v>1</v>
      </c>
      <c r="BV51" s="216"/>
      <c r="BW51" s="216">
        <v>1</v>
      </c>
      <c r="BX51" s="216">
        <v>3</v>
      </c>
      <c r="BY51" s="216">
        <v>1</v>
      </c>
      <c r="BZ51" s="217">
        <f>SUM(BB51:BY51)</f>
        <v>85</v>
      </c>
      <c r="CA51" s="51">
        <f>CA50+CA48+CA46+CA39+CA37+CA35+CA31+CA22</f>
        <v>89</v>
      </c>
      <c r="CB51" s="108">
        <v>8</v>
      </c>
      <c r="CC51" s="109">
        <v>0</v>
      </c>
      <c r="CD51" s="109">
        <f>CE22+CD24+CD39+CD41</f>
        <v>1</v>
      </c>
      <c r="CE51" s="109">
        <v>1</v>
      </c>
      <c r="CF51" s="109">
        <f>CG22+CF24+CF31+CF35+CF44+CF46</f>
        <v>3</v>
      </c>
      <c r="CG51" s="109">
        <v>2</v>
      </c>
      <c r="CH51" s="109">
        <v>0</v>
      </c>
      <c r="CI51" s="109">
        <f>CJ22+CI39</f>
        <v>1</v>
      </c>
      <c r="CJ51" s="109">
        <v>2</v>
      </c>
      <c r="CK51" s="109">
        <v>2</v>
      </c>
      <c r="CL51" s="109">
        <f>CM22</f>
        <v>1</v>
      </c>
      <c r="CM51" s="109">
        <v>3</v>
      </c>
      <c r="CN51" s="109">
        <f>CO22+CN35+CN37</f>
        <v>0</v>
      </c>
      <c r="CO51" s="109">
        <v>2</v>
      </c>
      <c r="CP51" s="109">
        <v>4</v>
      </c>
      <c r="CQ51" s="109">
        <v>0</v>
      </c>
      <c r="CR51" s="109">
        <v>3</v>
      </c>
      <c r="CS51" s="109">
        <v>1</v>
      </c>
      <c r="CT51" s="109">
        <v>1</v>
      </c>
      <c r="CU51" s="109">
        <f>CV22+CU24</f>
        <v>0</v>
      </c>
      <c r="CV51" s="109">
        <v>0</v>
      </c>
      <c r="CW51" s="109">
        <v>3</v>
      </c>
      <c r="CX51" s="109">
        <v>0</v>
      </c>
      <c r="CY51" s="109">
        <f>CY50+CY48+CY46+CY44+CY41+CY39+CY37+CY35+CY31+CY26+CY22</f>
        <v>127</v>
      </c>
      <c r="CZ51" s="109">
        <f>CZ50+CZ48+CZ46+CZ44+CZ42+CZ41+CZ39+CZ37+CZ35+CZ33+CZ31+CZ26+CZ22</f>
        <v>625</v>
      </c>
    </row>
    <row r="52" spans="54:78" ht="18">
      <c r="BB52" s="224"/>
      <c r="BC52" s="224"/>
      <c r="BD52" s="224"/>
      <c r="BE52" s="224"/>
      <c r="BF52" s="224"/>
      <c r="BG52" s="224"/>
      <c r="BH52" s="224"/>
      <c r="BI52" s="224"/>
      <c r="BJ52" s="224"/>
      <c r="BK52" s="224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5"/>
    </row>
    <row r="53" spans="54:78" ht="18"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5"/>
    </row>
    <row r="54" spans="54:78" ht="18">
      <c r="BB54" s="224"/>
      <c r="BC54" s="224"/>
      <c r="BD54" s="224"/>
      <c r="BE54" s="224"/>
      <c r="BF54" s="224"/>
      <c r="BG54" s="224"/>
      <c r="BH54" s="224"/>
      <c r="BI54" s="224"/>
      <c r="BJ54" s="224"/>
      <c r="BK54" s="224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5"/>
    </row>
    <row r="55" spans="54:78" ht="18">
      <c r="BB55" s="224"/>
      <c r="BC55" s="224"/>
      <c r="BD55" s="224"/>
      <c r="BE55" s="224"/>
      <c r="BF55" s="224"/>
      <c r="BG55" s="224"/>
      <c r="BH55" s="224"/>
      <c r="BI55" s="224"/>
      <c r="BJ55" s="224"/>
      <c r="BK55" s="224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5"/>
    </row>
    <row r="56" spans="54:78" ht="18">
      <c r="BB56" s="224"/>
      <c r="BC56" s="224"/>
      <c r="BD56" s="224"/>
      <c r="BE56" s="224"/>
      <c r="BF56" s="224"/>
      <c r="BG56" s="224"/>
      <c r="BH56" s="224"/>
      <c r="BI56" s="224"/>
      <c r="BJ56" s="224"/>
      <c r="BK56" s="224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5"/>
    </row>
    <row r="57" spans="54:78" ht="18">
      <c r="BB57" s="224"/>
      <c r="BC57" s="224"/>
      <c r="BD57" s="224"/>
      <c r="BE57" s="224"/>
      <c r="BF57" s="224"/>
      <c r="BG57" s="224"/>
      <c r="BH57" s="224"/>
      <c r="BI57" s="224"/>
      <c r="BJ57" s="224"/>
      <c r="BK57" s="224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5"/>
    </row>
    <row r="58" spans="54:78" ht="18">
      <c r="BB58" s="224"/>
      <c r="BC58" s="224"/>
      <c r="BD58" s="224"/>
      <c r="BE58" s="224"/>
      <c r="BF58" s="224"/>
      <c r="BG58" s="224"/>
      <c r="BH58" s="224"/>
      <c r="BI58" s="224"/>
      <c r="BJ58" s="224"/>
      <c r="BK58" s="224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5"/>
    </row>
    <row r="59" spans="54:78" ht="18">
      <c r="BB59" s="224"/>
      <c r="BC59" s="224"/>
      <c r="BD59" s="224"/>
      <c r="BE59" s="224"/>
      <c r="BF59" s="224"/>
      <c r="BG59" s="224"/>
      <c r="BH59" s="224"/>
      <c r="BI59" s="224"/>
      <c r="BJ59" s="224"/>
      <c r="BK59" s="224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5"/>
    </row>
    <row r="60" spans="54:78" ht="18">
      <c r="BB60" s="224"/>
      <c r="BC60" s="224"/>
      <c r="BD60" s="224"/>
      <c r="BE60" s="224"/>
      <c r="BF60" s="224"/>
      <c r="BG60" s="224"/>
      <c r="BH60" s="224"/>
      <c r="BI60" s="224"/>
      <c r="BJ60" s="224"/>
      <c r="BK60" s="224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5"/>
    </row>
    <row r="61" spans="54:78" ht="18">
      <c r="BB61" s="224"/>
      <c r="BC61" s="224"/>
      <c r="BD61" s="224"/>
      <c r="BE61" s="224"/>
      <c r="BF61" s="224"/>
      <c r="BG61" s="224"/>
      <c r="BH61" s="224"/>
      <c r="BI61" s="224"/>
      <c r="BJ61" s="224"/>
      <c r="BK61" s="224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5"/>
    </row>
    <row r="62" spans="54:78" ht="18">
      <c r="BB62" s="224"/>
      <c r="BC62" s="224"/>
      <c r="BD62" s="224"/>
      <c r="BE62" s="224"/>
      <c r="BF62" s="224"/>
      <c r="BG62" s="224"/>
      <c r="BH62" s="224"/>
      <c r="BI62" s="224"/>
      <c r="BJ62" s="224"/>
      <c r="BK62" s="224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5"/>
    </row>
    <row r="63" spans="54:78" ht="18">
      <c r="BB63" s="224"/>
      <c r="BC63" s="224"/>
      <c r="BD63" s="224"/>
      <c r="BE63" s="224"/>
      <c r="BF63" s="224"/>
      <c r="BG63" s="224"/>
      <c r="BH63" s="224"/>
      <c r="BI63" s="224"/>
      <c r="BJ63" s="224"/>
      <c r="BK63" s="224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5"/>
    </row>
    <row r="64" spans="54:78" ht="18">
      <c r="BB64" s="224"/>
      <c r="BC64" s="224"/>
      <c r="BD64" s="224"/>
      <c r="BE64" s="224"/>
      <c r="BF64" s="224"/>
      <c r="BG64" s="224"/>
      <c r="BH64" s="224"/>
      <c r="BI64" s="224"/>
      <c r="BJ64" s="224"/>
      <c r="BK64" s="224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5"/>
    </row>
    <row r="65" spans="54:78" ht="18">
      <c r="BB65" s="224"/>
      <c r="BC65" s="224"/>
      <c r="BD65" s="224"/>
      <c r="BE65" s="224"/>
      <c r="BF65" s="224"/>
      <c r="BG65" s="224"/>
      <c r="BH65" s="224"/>
      <c r="BI65" s="224"/>
      <c r="BJ65" s="224"/>
      <c r="BK65" s="224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5"/>
    </row>
    <row r="66" spans="54:78" ht="18">
      <c r="BB66" s="224"/>
      <c r="BC66" s="224"/>
      <c r="BD66" s="224"/>
      <c r="BE66" s="224"/>
      <c r="BF66" s="224"/>
      <c r="BG66" s="224"/>
      <c r="BH66" s="224"/>
      <c r="BI66" s="224"/>
      <c r="BJ66" s="224"/>
      <c r="BK66" s="224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5"/>
    </row>
    <row r="67" spans="54:78" ht="18">
      <c r="BB67" s="224"/>
      <c r="BC67" s="224"/>
      <c r="BD67" s="224"/>
      <c r="BE67" s="224"/>
      <c r="BF67" s="224"/>
      <c r="BG67" s="224"/>
      <c r="BH67" s="224"/>
      <c r="BI67" s="224"/>
      <c r="BJ67" s="224"/>
      <c r="BK67" s="224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5"/>
    </row>
    <row r="68" spans="54:78" ht="18">
      <c r="BB68" s="224"/>
      <c r="BC68" s="224"/>
      <c r="BD68" s="224"/>
      <c r="BE68" s="224"/>
      <c r="BF68" s="224"/>
      <c r="BG68" s="224"/>
      <c r="BH68" s="224"/>
      <c r="BI68" s="224"/>
      <c r="BJ68" s="224"/>
      <c r="BK68" s="224"/>
      <c r="BL68" s="224"/>
      <c r="BM68" s="224"/>
      <c r="BN68" s="224"/>
      <c r="BO68" s="224"/>
      <c r="BP68" s="224"/>
      <c r="BQ68" s="224"/>
      <c r="BR68" s="224"/>
      <c r="BS68" s="224"/>
      <c r="BT68" s="224"/>
      <c r="BU68" s="224"/>
      <c r="BV68" s="224"/>
      <c r="BW68" s="224"/>
      <c r="BX68" s="224"/>
      <c r="BY68" s="224"/>
      <c r="BZ68" s="225"/>
    </row>
    <row r="69" spans="54:78" ht="18">
      <c r="BB69" s="224"/>
      <c r="BC69" s="224"/>
      <c r="BD69" s="224"/>
      <c r="BE69" s="224"/>
      <c r="BF69" s="224"/>
      <c r="BG69" s="224"/>
      <c r="BH69" s="224"/>
      <c r="BI69" s="224"/>
      <c r="BJ69" s="224"/>
      <c r="BK69" s="224"/>
      <c r="BL69" s="224"/>
      <c r="BM69" s="224"/>
      <c r="BN69" s="224"/>
      <c r="BO69" s="224"/>
      <c r="BP69" s="224"/>
      <c r="BQ69" s="224"/>
      <c r="BR69" s="224"/>
      <c r="BS69" s="224"/>
      <c r="BT69" s="224"/>
      <c r="BU69" s="224"/>
      <c r="BV69" s="224"/>
      <c r="BW69" s="224"/>
      <c r="BX69" s="224"/>
      <c r="BY69" s="224"/>
      <c r="BZ69" s="225"/>
    </row>
    <row r="70" spans="54:78" ht="18">
      <c r="BB70" s="224"/>
      <c r="BC70" s="224"/>
      <c r="BD70" s="224"/>
      <c r="BE70" s="224"/>
      <c r="BF70" s="224"/>
      <c r="BG70" s="224"/>
      <c r="BH70" s="224"/>
      <c r="BI70" s="224"/>
      <c r="BJ70" s="224"/>
      <c r="BK70" s="224"/>
      <c r="BL70" s="224"/>
      <c r="BM70" s="224"/>
      <c r="BN70" s="224"/>
      <c r="BO70" s="224"/>
      <c r="BP70" s="224"/>
      <c r="BQ70" s="224"/>
      <c r="BR70" s="224"/>
      <c r="BS70" s="224"/>
      <c r="BT70" s="224"/>
      <c r="BU70" s="224"/>
      <c r="BV70" s="224"/>
      <c r="BW70" s="224"/>
      <c r="BX70" s="224"/>
      <c r="BY70" s="224"/>
      <c r="BZ70" s="225"/>
    </row>
    <row r="71" spans="54:78" ht="18">
      <c r="BB71" s="224"/>
      <c r="BC71" s="224"/>
      <c r="BD71" s="224"/>
      <c r="BE71" s="224"/>
      <c r="BF71" s="224"/>
      <c r="BG71" s="224"/>
      <c r="BH71" s="224"/>
      <c r="BI71" s="224"/>
      <c r="BJ71" s="224"/>
      <c r="BK71" s="224"/>
      <c r="BL71" s="224"/>
      <c r="BM71" s="224"/>
      <c r="BN71" s="224"/>
      <c r="BO71" s="224"/>
      <c r="BP71" s="224"/>
      <c r="BQ71" s="224"/>
      <c r="BR71" s="224"/>
      <c r="BS71" s="224"/>
      <c r="BT71" s="224"/>
      <c r="BU71" s="224"/>
      <c r="BV71" s="224"/>
      <c r="BW71" s="224"/>
      <c r="BX71" s="224"/>
      <c r="BY71" s="224"/>
      <c r="BZ71" s="225"/>
    </row>
    <row r="72" spans="54:78" ht="18">
      <c r="BB72" s="224"/>
      <c r="BC72" s="224"/>
      <c r="BD72" s="224"/>
      <c r="BE72" s="224"/>
      <c r="BF72" s="224"/>
      <c r="BG72" s="224"/>
      <c r="BH72" s="224"/>
      <c r="BI72" s="224"/>
      <c r="BJ72" s="224"/>
      <c r="BK72" s="224"/>
      <c r="BL72" s="224"/>
      <c r="BM72" s="224"/>
      <c r="BN72" s="224"/>
      <c r="BO72" s="224"/>
      <c r="BP72" s="224"/>
      <c r="BQ72" s="224"/>
      <c r="BR72" s="224"/>
      <c r="BS72" s="224"/>
      <c r="BT72" s="224"/>
      <c r="BU72" s="224"/>
      <c r="BV72" s="224"/>
      <c r="BW72" s="224"/>
      <c r="BX72" s="224"/>
      <c r="BY72" s="224"/>
      <c r="BZ72" s="225"/>
    </row>
    <row r="73" spans="54:78" ht="18">
      <c r="BB73" s="224"/>
      <c r="BC73" s="224"/>
      <c r="BD73" s="224"/>
      <c r="BE73" s="224"/>
      <c r="BF73" s="224"/>
      <c r="BG73" s="224"/>
      <c r="BH73" s="224"/>
      <c r="BI73" s="224"/>
      <c r="BJ73" s="224"/>
      <c r="BK73" s="224"/>
      <c r="BL73" s="224"/>
      <c r="BM73" s="224"/>
      <c r="BN73" s="224"/>
      <c r="BO73" s="224"/>
      <c r="BP73" s="224"/>
      <c r="BQ73" s="224"/>
      <c r="BR73" s="224"/>
      <c r="BS73" s="224"/>
      <c r="BT73" s="224"/>
      <c r="BU73" s="224"/>
      <c r="BV73" s="224"/>
      <c r="BW73" s="224"/>
      <c r="BX73" s="224"/>
      <c r="BY73" s="224"/>
      <c r="BZ73" s="225"/>
    </row>
    <row r="74" spans="54:78" ht="18">
      <c r="BB74" s="224"/>
      <c r="BC74" s="224"/>
      <c r="BD74" s="224"/>
      <c r="BE74" s="224"/>
      <c r="BF74" s="224"/>
      <c r="BG74" s="224"/>
      <c r="BH74" s="224"/>
      <c r="BI74" s="224"/>
      <c r="BJ74" s="224"/>
      <c r="BK74" s="224"/>
      <c r="BL74" s="224"/>
      <c r="BM74" s="224"/>
      <c r="BN74" s="224"/>
      <c r="BO74" s="224"/>
      <c r="BP74" s="224"/>
      <c r="BQ74" s="224"/>
      <c r="BR74" s="224"/>
      <c r="BS74" s="224"/>
      <c r="BT74" s="224"/>
      <c r="BU74" s="224"/>
      <c r="BV74" s="224"/>
      <c r="BW74" s="224"/>
      <c r="BX74" s="224"/>
      <c r="BY74" s="224"/>
      <c r="BZ74" s="225"/>
    </row>
    <row r="75" spans="54:78" ht="18">
      <c r="BB75" s="224"/>
      <c r="BC75" s="224"/>
      <c r="BD75" s="224"/>
      <c r="BE75" s="224"/>
      <c r="BF75" s="224"/>
      <c r="BG75" s="224"/>
      <c r="BH75" s="224"/>
      <c r="BI75" s="224"/>
      <c r="BJ75" s="224"/>
      <c r="BK75" s="224"/>
      <c r="BL75" s="224"/>
      <c r="BM75" s="224"/>
      <c r="BN75" s="224"/>
      <c r="BO75" s="224"/>
      <c r="BP75" s="224"/>
      <c r="BQ75" s="224"/>
      <c r="BR75" s="224"/>
      <c r="BS75" s="224"/>
      <c r="BT75" s="224"/>
      <c r="BU75" s="224"/>
      <c r="BV75" s="224"/>
      <c r="BW75" s="224"/>
      <c r="BX75" s="224"/>
      <c r="BY75" s="224"/>
      <c r="BZ75" s="225"/>
    </row>
    <row r="76" spans="54:78" ht="18">
      <c r="BB76" s="224"/>
      <c r="BC76" s="224"/>
      <c r="BD76" s="224"/>
      <c r="BE76" s="224"/>
      <c r="BF76" s="224"/>
      <c r="BG76" s="224"/>
      <c r="BH76" s="224"/>
      <c r="BI76" s="224"/>
      <c r="BJ76" s="224"/>
      <c r="BK76" s="224"/>
      <c r="BL76" s="224"/>
      <c r="BM76" s="224"/>
      <c r="BN76" s="224"/>
      <c r="BO76" s="224"/>
      <c r="BP76" s="224"/>
      <c r="BQ76" s="224"/>
      <c r="BR76" s="224"/>
      <c r="BS76" s="224"/>
      <c r="BT76" s="224"/>
      <c r="BU76" s="224"/>
      <c r="BV76" s="224"/>
      <c r="BW76" s="224"/>
      <c r="BX76" s="224"/>
      <c r="BY76" s="224"/>
      <c r="BZ76" s="225"/>
    </row>
    <row r="77" spans="54:78" ht="18">
      <c r="BB77" s="224"/>
      <c r="BC77" s="224"/>
      <c r="BD77" s="224"/>
      <c r="BE77" s="224"/>
      <c r="BF77" s="224"/>
      <c r="BG77" s="224"/>
      <c r="BH77" s="224"/>
      <c r="BI77" s="224"/>
      <c r="BJ77" s="224"/>
      <c r="BK77" s="224"/>
      <c r="BL77" s="224"/>
      <c r="BM77" s="224"/>
      <c r="BN77" s="224"/>
      <c r="BO77" s="224"/>
      <c r="BP77" s="224"/>
      <c r="BQ77" s="224"/>
      <c r="BR77" s="224"/>
      <c r="BS77" s="224"/>
      <c r="BT77" s="224"/>
      <c r="BU77" s="224"/>
      <c r="BV77" s="224"/>
      <c r="BW77" s="224"/>
      <c r="BX77" s="224"/>
      <c r="BY77" s="224"/>
      <c r="BZ77" s="225"/>
    </row>
    <row r="78" spans="54:78" ht="18">
      <c r="BB78" s="224"/>
      <c r="BC78" s="224"/>
      <c r="BD78" s="224"/>
      <c r="BE78" s="224"/>
      <c r="BF78" s="224"/>
      <c r="BG78" s="224"/>
      <c r="BH78" s="224"/>
      <c r="BI78" s="224"/>
      <c r="BJ78" s="224"/>
      <c r="BK78" s="224"/>
      <c r="BL78" s="224"/>
      <c r="BM78" s="224"/>
      <c r="BN78" s="224"/>
      <c r="BO78" s="224"/>
      <c r="BP78" s="224"/>
      <c r="BQ78" s="224"/>
      <c r="BR78" s="224"/>
      <c r="BS78" s="224"/>
      <c r="BT78" s="224"/>
      <c r="BU78" s="224"/>
      <c r="BV78" s="224"/>
      <c r="BW78" s="224"/>
      <c r="BX78" s="224"/>
      <c r="BY78" s="224"/>
      <c r="BZ78" s="225"/>
    </row>
    <row r="79" spans="54:78" ht="18">
      <c r="BB79" s="224"/>
      <c r="BC79" s="224"/>
      <c r="BD79" s="224"/>
      <c r="BE79" s="224"/>
      <c r="BF79" s="224"/>
      <c r="BG79" s="224"/>
      <c r="BH79" s="224"/>
      <c r="BI79" s="224"/>
      <c r="BJ79" s="224"/>
      <c r="BK79" s="224"/>
      <c r="BL79" s="224"/>
      <c r="BM79" s="224"/>
      <c r="BN79" s="224"/>
      <c r="BO79" s="224"/>
      <c r="BP79" s="224"/>
      <c r="BQ79" s="224"/>
      <c r="BR79" s="224"/>
      <c r="BS79" s="224"/>
      <c r="BT79" s="224"/>
      <c r="BU79" s="224"/>
      <c r="BV79" s="224"/>
      <c r="BW79" s="224"/>
      <c r="BX79" s="224"/>
      <c r="BY79" s="224"/>
      <c r="BZ79" s="225"/>
    </row>
    <row r="80" spans="54:78" ht="18">
      <c r="BB80" s="224"/>
      <c r="BC80" s="224"/>
      <c r="BD80" s="224"/>
      <c r="BE80" s="224"/>
      <c r="BF80" s="224"/>
      <c r="BG80" s="224"/>
      <c r="BH80" s="224"/>
      <c r="BI80" s="224"/>
      <c r="BJ80" s="224"/>
      <c r="BK80" s="224"/>
      <c r="BL80" s="224"/>
      <c r="BM80" s="224"/>
      <c r="BN80" s="224"/>
      <c r="BO80" s="224"/>
      <c r="BP80" s="224"/>
      <c r="BQ80" s="224"/>
      <c r="BR80" s="224"/>
      <c r="BS80" s="224"/>
      <c r="BT80" s="224"/>
      <c r="BU80" s="224"/>
      <c r="BV80" s="224"/>
      <c r="BW80" s="224"/>
      <c r="BX80" s="224"/>
      <c r="BY80" s="224"/>
      <c r="BZ80" s="225"/>
    </row>
    <row r="81" spans="54:78" ht="18">
      <c r="BB81" s="224"/>
      <c r="BC81" s="224"/>
      <c r="BD81" s="224"/>
      <c r="BE81" s="224"/>
      <c r="BF81" s="224"/>
      <c r="BG81" s="224"/>
      <c r="BH81" s="224"/>
      <c r="BI81" s="224"/>
      <c r="BJ81" s="224"/>
      <c r="BK81" s="224"/>
      <c r="BL81" s="224"/>
      <c r="BM81" s="224"/>
      <c r="BN81" s="224"/>
      <c r="BO81" s="224"/>
      <c r="BP81" s="224"/>
      <c r="BQ81" s="224"/>
      <c r="BR81" s="224"/>
      <c r="BS81" s="224"/>
      <c r="BT81" s="224"/>
      <c r="BU81" s="224"/>
      <c r="BV81" s="224"/>
      <c r="BW81" s="224"/>
      <c r="BX81" s="224"/>
      <c r="BY81" s="224"/>
      <c r="BZ81" s="225"/>
    </row>
    <row r="82" spans="54:78" ht="18">
      <c r="BB82" s="224"/>
      <c r="BC82" s="224"/>
      <c r="BD82" s="224"/>
      <c r="BE82" s="224"/>
      <c r="BF82" s="224"/>
      <c r="BG82" s="224"/>
      <c r="BH82" s="224"/>
      <c r="BI82" s="224"/>
      <c r="BJ82" s="224"/>
      <c r="BK82" s="224"/>
      <c r="BL82" s="224"/>
      <c r="BM82" s="224"/>
      <c r="BN82" s="224"/>
      <c r="BO82" s="224"/>
      <c r="BP82" s="224"/>
      <c r="BQ82" s="224"/>
      <c r="BR82" s="224"/>
      <c r="BS82" s="224"/>
      <c r="BT82" s="224"/>
      <c r="BU82" s="224"/>
      <c r="BV82" s="224"/>
      <c r="BW82" s="224"/>
      <c r="BX82" s="224"/>
      <c r="BY82" s="224"/>
      <c r="BZ82" s="225"/>
    </row>
    <row r="83" spans="54:78" ht="18">
      <c r="BB83" s="224"/>
      <c r="BC83" s="224"/>
      <c r="BD83" s="224"/>
      <c r="BE83" s="224"/>
      <c r="BF83" s="224"/>
      <c r="BG83" s="224"/>
      <c r="BH83" s="224"/>
      <c r="BI83" s="224"/>
      <c r="BJ83" s="224"/>
      <c r="BK83" s="224"/>
      <c r="BL83" s="224"/>
      <c r="BM83" s="224"/>
      <c r="BN83" s="224"/>
      <c r="BO83" s="224"/>
      <c r="BP83" s="224"/>
      <c r="BQ83" s="224"/>
      <c r="BR83" s="224"/>
      <c r="BS83" s="224"/>
      <c r="BT83" s="224"/>
      <c r="BU83" s="224"/>
      <c r="BV83" s="224"/>
      <c r="BW83" s="224"/>
      <c r="BX83" s="224"/>
      <c r="BY83" s="224"/>
      <c r="BZ83" s="225"/>
    </row>
    <row r="84" spans="54:78" ht="18">
      <c r="BB84" s="224"/>
      <c r="BC84" s="224"/>
      <c r="BD84" s="224"/>
      <c r="BE84" s="224"/>
      <c r="BF84" s="224"/>
      <c r="BG84" s="224"/>
      <c r="BH84" s="224"/>
      <c r="BI84" s="224"/>
      <c r="BJ84" s="224"/>
      <c r="BK84" s="224"/>
      <c r="BL84" s="224"/>
      <c r="BM84" s="224"/>
      <c r="BN84" s="224"/>
      <c r="BO84" s="224"/>
      <c r="BP84" s="224"/>
      <c r="BQ84" s="224"/>
      <c r="BR84" s="224"/>
      <c r="BS84" s="224"/>
      <c r="BT84" s="224"/>
      <c r="BU84" s="224"/>
      <c r="BV84" s="224"/>
      <c r="BW84" s="224"/>
      <c r="BX84" s="224"/>
      <c r="BY84" s="224"/>
      <c r="BZ84" s="225"/>
    </row>
    <row r="85" spans="54:78" ht="18">
      <c r="BB85" s="224"/>
      <c r="BC85" s="224"/>
      <c r="BD85" s="224"/>
      <c r="BE85" s="224"/>
      <c r="BF85" s="224"/>
      <c r="BG85" s="224"/>
      <c r="BH85" s="224"/>
      <c r="BI85" s="224"/>
      <c r="BJ85" s="224"/>
      <c r="BK85" s="224"/>
      <c r="BL85" s="224"/>
      <c r="BM85" s="224"/>
      <c r="BN85" s="224"/>
      <c r="BO85" s="224"/>
      <c r="BP85" s="224"/>
      <c r="BQ85" s="224"/>
      <c r="BR85" s="224"/>
      <c r="BS85" s="224"/>
      <c r="BT85" s="224"/>
      <c r="BU85" s="224"/>
      <c r="BV85" s="224"/>
      <c r="BW85" s="224"/>
      <c r="BX85" s="224"/>
      <c r="BY85" s="224"/>
      <c r="BZ85" s="225"/>
    </row>
    <row r="86" spans="54:78" ht="18">
      <c r="BB86" s="224"/>
      <c r="BC86" s="224"/>
      <c r="BD86" s="224"/>
      <c r="BE86" s="224"/>
      <c r="BF86" s="224"/>
      <c r="BG86" s="224"/>
      <c r="BH86" s="224"/>
      <c r="BI86" s="224"/>
      <c r="BJ86" s="224"/>
      <c r="BK86" s="224"/>
      <c r="BL86" s="224"/>
      <c r="BM86" s="224"/>
      <c r="BN86" s="224"/>
      <c r="BO86" s="224"/>
      <c r="BP86" s="224"/>
      <c r="BQ86" s="224"/>
      <c r="BR86" s="224"/>
      <c r="BS86" s="224"/>
      <c r="BT86" s="224"/>
      <c r="BU86" s="224"/>
      <c r="BV86" s="224"/>
      <c r="BW86" s="224"/>
      <c r="BX86" s="224"/>
      <c r="BY86" s="224"/>
      <c r="BZ86" s="225"/>
    </row>
    <row r="87" spans="54:78" ht="18">
      <c r="BB87" s="224"/>
      <c r="BC87" s="224"/>
      <c r="BD87" s="224"/>
      <c r="BE87" s="224"/>
      <c r="BF87" s="224"/>
      <c r="BG87" s="224"/>
      <c r="BH87" s="224"/>
      <c r="BI87" s="224"/>
      <c r="BJ87" s="224"/>
      <c r="BK87" s="224"/>
      <c r="BL87" s="224"/>
      <c r="BM87" s="224"/>
      <c r="BN87" s="224"/>
      <c r="BO87" s="224"/>
      <c r="BP87" s="224"/>
      <c r="BQ87" s="224"/>
      <c r="BR87" s="224"/>
      <c r="BS87" s="224"/>
      <c r="BT87" s="224"/>
      <c r="BU87" s="224"/>
      <c r="BV87" s="224"/>
      <c r="BW87" s="224"/>
      <c r="BX87" s="224"/>
      <c r="BY87" s="224"/>
      <c r="BZ87" s="225"/>
    </row>
    <row r="88" spans="54:78" ht="18">
      <c r="BB88" s="224"/>
      <c r="BC88" s="224"/>
      <c r="BD88" s="224"/>
      <c r="BE88" s="224"/>
      <c r="BF88" s="224"/>
      <c r="BG88" s="224"/>
      <c r="BH88" s="224"/>
      <c r="BI88" s="224"/>
      <c r="BJ88" s="224"/>
      <c r="BK88" s="224"/>
      <c r="BL88" s="224"/>
      <c r="BM88" s="224"/>
      <c r="BN88" s="224"/>
      <c r="BO88" s="224"/>
      <c r="BP88" s="224"/>
      <c r="BQ88" s="224"/>
      <c r="BR88" s="224"/>
      <c r="BS88" s="224"/>
      <c r="BT88" s="224"/>
      <c r="BU88" s="224"/>
      <c r="BV88" s="224"/>
      <c r="BW88" s="224"/>
      <c r="BX88" s="224"/>
      <c r="BY88" s="224"/>
      <c r="BZ88" s="225"/>
    </row>
    <row r="89" spans="54:78" ht="18">
      <c r="BB89" s="224"/>
      <c r="BC89" s="224"/>
      <c r="BD89" s="224"/>
      <c r="BE89" s="224"/>
      <c r="BF89" s="224"/>
      <c r="BG89" s="224"/>
      <c r="BH89" s="224"/>
      <c r="BI89" s="224"/>
      <c r="BJ89" s="224"/>
      <c r="BK89" s="224"/>
      <c r="BL89" s="224"/>
      <c r="BM89" s="224"/>
      <c r="BN89" s="224"/>
      <c r="BO89" s="224"/>
      <c r="BP89" s="224"/>
      <c r="BQ89" s="224"/>
      <c r="BR89" s="224"/>
      <c r="BS89" s="224"/>
      <c r="BT89" s="224"/>
      <c r="BU89" s="224"/>
      <c r="BV89" s="224"/>
      <c r="BW89" s="224"/>
      <c r="BX89" s="224"/>
      <c r="BY89" s="224"/>
      <c r="BZ89" s="225"/>
    </row>
    <row r="90" spans="54:78" ht="18">
      <c r="BB90" s="224"/>
      <c r="BC90" s="224"/>
      <c r="BD90" s="224"/>
      <c r="BE90" s="224"/>
      <c r="BF90" s="224"/>
      <c r="BG90" s="224"/>
      <c r="BH90" s="224"/>
      <c r="BI90" s="224"/>
      <c r="BJ90" s="224"/>
      <c r="BK90" s="224"/>
      <c r="BL90" s="224"/>
      <c r="BM90" s="224"/>
      <c r="BN90" s="224"/>
      <c r="BO90" s="224"/>
      <c r="BP90" s="224"/>
      <c r="BQ90" s="224"/>
      <c r="BR90" s="224"/>
      <c r="BS90" s="224"/>
      <c r="BT90" s="224"/>
      <c r="BU90" s="224"/>
      <c r="BV90" s="224"/>
      <c r="BW90" s="224"/>
      <c r="BX90" s="224"/>
      <c r="BY90" s="224"/>
      <c r="BZ90" s="225"/>
    </row>
    <row r="91" spans="54:78" ht="18">
      <c r="BB91" s="224"/>
      <c r="BC91" s="224"/>
      <c r="BD91" s="224"/>
      <c r="BE91" s="224"/>
      <c r="BF91" s="224"/>
      <c r="BG91" s="224"/>
      <c r="BH91" s="224"/>
      <c r="BI91" s="224"/>
      <c r="BJ91" s="224"/>
      <c r="BK91" s="224"/>
      <c r="BL91" s="224"/>
      <c r="BM91" s="224"/>
      <c r="BN91" s="224"/>
      <c r="BO91" s="224"/>
      <c r="BP91" s="224"/>
      <c r="BQ91" s="224"/>
      <c r="BR91" s="224"/>
      <c r="BS91" s="224"/>
      <c r="BT91" s="224"/>
      <c r="BU91" s="224"/>
      <c r="BV91" s="224"/>
      <c r="BW91" s="224"/>
      <c r="BX91" s="224"/>
      <c r="BY91" s="224"/>
      <c r="BZ91" s="225"/>
    </row>
    <row r="92" spans="54:78" ht="18">
      <c r="BB92" s="224"/>
      <c r="BC92" s="224"/>
      <c r="BD92" s="224"/>
      <c r="BE92" s="224"/>
      <c r="BF92" s="224"/>
      <c r="BG92" s="224"/>
      <c r="BH92" s="224"/>
      <c r="BI92" s="224"/>
      <c r="BJ92" s="224"/>
      <c r="BK92" s="224"/>
      <c r="BL92" s="224"/>
      <c r="BM92" s="224"/>
      <c r="BN92" s="224"/>
      <c r="BO92" s="224"/>
      <c r="BP92" s="224"/>
      <c r="BQ92" s="224"/>
      <c r="BR92" s="224"/>
      <c r="BS92" s="224"/>
      <c r="BT92" s="224"/>
      <c r="BU92" s="224"/>
      <c r="BV92" s="224"/>
      <c r="BW92" s="224"/>
      <c r="BX92" s="224"/>
      <c r="BY92" s="224"/>
      <c r="BZ92" s="225"/>
    </row>
    <row r="93" spans="54:78" ht="18">
      <c r="BB93" s="224"/>
      <c r="BC93" s="224"/>
      <c r="BD93" s="224"/>
      <c r="BE93" s="224"/>
      <c r="BF93" s="224"/>
      <c r="BG93" s="224"/>
      <c r="BH93" s="224"/>
      <c r="BI93" s="224"/>
      <c r="BJ93" s="224"/>
      <c r="BK93" s="224"/>
      <c r="BL93" s="224"/>
      <c r="BM93" s="224"/>
      <c r="BN93" s="224"/>
      <c r="BO93" s="224"/>
      <c r="BP93" s="224"/>
      <c r="BQ93" s="224"/>
      <c r="BR93" s="224"/>
      <c r="BS93" s="224"/>
      <c r="BT93" s="224"/>
      <c r="BU93" s="224"/>
      <c r="BV93" s="224"/>
      <c r="BW93" s="224"/>
      <c r="BX93" s="224"/>
      <c r="BY93" s="224"/>
      <c r="BZ93" s="225"/>
    </row>
    <row r="94" spans="54:78" ht="18">
      <c r="BB94" s="224"/>
      <c r="BC94" s="224"/>
      <c r="BD94" s="224"/>
      <c r="BE94" s="224"/>
      <c r="BF94" s="224"/>
      <c r="BG94" s="224"/>
      <c r="BH94" s="224"/>
      <c r="BI94" s="224"/>
      <c r="BJ94" s="224"/>
      <c r="BK94" s="224"/>
      <c r="BL94" s="224"/>
      <c r="BM94" s="224"/>
      <c r="BN94" s="224"/>
      <c r="BO94" s="224"/>
      <c r="BP94" s="224"/>
      <c r="BQ94" s="224"/>
      <c r="BR94" s="224"/>
      <c r="BS94" s="224"/>
      <c r="BT94" s="224"/>
      <c r="BU94" s="224"/>
      <c r="BV94" s="224"/>
      <c r="BW94" s="224"/>
      <c r="BX94" s="224"/>
      <c r="BY94" s="224"/>
      <c r="BZ94" s="225"/>
    </row>
    <row r="95" spans="54:78" ht="18">
      <c r="BB95" s="224"/>
      <c r="BC95" s="224"/>
      <c r="BD95" s="224"/>
      <c r="BE95" s="224"/>
      <c r="BF95" s="224"/>
      <c r="BG95" s="224"/>
      <c r="BH95" s="224"/>
      <c r="BI95" s="224"/>
      <c r="BJ95" s="224"/>
      <c r="BK95" s="224"/>
      <c r="BL95" s="224"/>
      <c r="BM95" s="224"/>
      <c r="BN95" s="224"/>
      <c r="BO95" s="224"/>
      <c r="BP95" s="224"/>
      <c r="BQ95" s="224"/>
      <c r="BR95" s="224"/>
      <c r="BS95" s="224"/>
      <c r="BT95" s="224"/>
      <c r="BU95" s="224"/>
      <c r="BV95" s="224"/>
      <c r="BW95" s="224"/>
      <c r="BX95" s="224"/>
      <c r="BY95" s="224"/>
      <c r="BZ95" s="225"/>
    </row>
    <row r="96" spans="54:78" ht="18">
      <c r="BB96" s="224"/>
      <c r="BC96" s="224"/>
      <c r="BD96" s="224"/>
      <c r="BE96" s="224"/>
      <c r="BF96" s="224"/>
      <c r="BG96" s="224"/>
      <c r="BH96" s="224"/>
      <c r="BI96" s="224"/>
      <c r="BJ96" s="224"/>
      <c r="BK96" s="224"/>
      <c r="BL96" s="224"/>
      <c r="BM96" s="224"/>
      <c r="BN96" s="224"/>
      <c r="BO96" s="224"/>
      <c r="BP96" s="224"/>
      <c r="BQ96" s="224"/>
      <c r="BR96" s="224"/>
      <c r="BS96" s="224"/>
      <c r="BT96" s="224"/>
      <c r="BU96" s="224"/>
      <c r="BV96" s="224"/>
      <c r="BW96" s="224"/>
      <c r="BX96" s="224"/>
      <c r="BY96" s="224"/>
      <c r="BZ96" s="225"/>
    </row>
    <row r="97" spans="54:78" ht="18">
      <c r="BB97" s="224"/>
      <c r="BC97" s="224"/>
      <c r="BD97" s="224"/>
      <c r="BE97" s="224"/>
      <c r="BF97" s="224"/>
      <c r="BG97" s="224"/>
      <c r="BH97" s="224"/>
      <c r="BI97" s="224"/>
      <c r="BJ97" s="224"/>
      <c r="BK97" s="224"/>
      <c r="BL97" s="224"/>
      <c r="BM97" s="224"/>
      <c r="BN97" s="224"/>
      <c r="BO97" s="224"/>
      <c r="BP97" s="224"/>
      <c r="BQ97" s="224"/>
      <c r="BR97" s="224"/>
      <c r="BS97" s="224"/>
      <c r="BT97" s="224"/>
      <c r="BU97" s="224"/>
      <c r="BV97" s="224"/>
      <c r="BW97" s="224"/>
      <c r="BX97" s="224"/>
      <c r="BY97" s="224"/>
      <c r="BZ97" s="225"/>
    </row>
    <row r="98" spans="54:78" ht="18">
      <c r="BB98" s="224"/>
      <c r="BC98" s="224"/>
      <c r="BD98" s="224"/>
      <c r="BE98" s="224"/>
      <c r="BF98" s="224"/>
      <c r="BG98" s="224"/>
      <c r="BH98" s="224"/>
      <c r="BI98" s="224"/>
      <c r="BJ98" s="224"/>
      <c r="BK98" s="224"/>
      <c r="BL98" s="224"/>
      <c r="BM98" s="224"/>
      <c r="BN98" s="224"/>
      <c r="BO98" s="224"/>
      <c r="BP98" s="224"/>
      <c r="BQ98" s="224"/>
      <c r="BR98" s="224"/>
      <c r="BS98" s="224"/>
      <c r="BT98" s="224"/>
      <c r="BU98" s="224"/>
      <c r="BV98" s="224"/>
      <c r="BW98" s="224"/>
      <c r="BX98" s="224"/>
      <c r="BY98" s="224"/>
      <c r="BZ98" s="225"/>
    </row>
    <row r="99" spans="54:78" ht="18">
      <c r="BB99" s="224"/>
      <c r="BC99" s="224"/>
      <c r="BD99" s="224"/>
      <c r="BE99" s="224"/>
      <c r="BF99" s="224"/>
      <c r="BG99" s="224"/>
      <c r="BH99" s="224"/>
      <c r="BI99" s="224"/>
      <c r="BJ99" s="224"/>
      <c r="BK99" s="224"/>
      <c r="BL99" s="224"/>
      <c r="BM99" s="224"/>
      <c r="BN99" s="224"/>
      <c r="BO99" s="224"/>
      <c r="BP99" s="224"/>
      <c r="BQ99" s="224"/>
      <c r="BR99" s="224"/>
      <c r="BS99" s="224"/>
      <c r="BT99" s="224"/>
      <c r="BU99" s="224"/>
      <c r="BV99" s="224"/>
      <c r="BW99" s="224"/>
      <c r="BX99" s="224"/>
      <c r="BY99" s="224"/>
      <c r="BZ99" s="225"/>
    </row>
    <row r="100" spans="54:78" ht="18">
      <c r="BB100" s="224"/>
      <c r="BC100" s="224"/>
      <c r="BD100" s="224"/>
      <c r="BE100" s="224"/>
      <c r="BF100" s="224"/>
      <c r="BG100" s="224"/>
      <c r="BH100" s="224"/>
      <c r="BI100" s="224"/>
      <c r="BJ100" s="224"/>
      <c r="BK100" s="224"/>
      <c r="BL100" s="224"/>
      <c r="BM100" s="224"/>
      <c r="BN100" s="224"/>
      <c r="BO100" s="224"/>
      <c r="BP100" s="224"/>
      <c r="BQ100" s="224"/>
      <c r="BR100" s="224"/>
      <c r="BS100" s="224"/>
      <c r="BT100" s="224"/>
      <c r="BU100" s="224"/>
      <c r="BV100" s="224"/>
      <c r="BW100" s="224"/>
      <c r="BX100" s="224"/>
      <c r="BY100" s="224"/>
      <c r="BZ100" s="225"/>
    </row>
    <row r="101" spans="54:78" ht="18">
      <c r="BB101" s="224"/>
      <c r="BC101" s="224"/>
      <c r="BD101" s="224"/>
      <c r="BE101" s="224"/>
      <c r="BF101" s="224"/>
      <c r="BG101" s="224"/>
      <c r="BH101" s="224"/>
      <c r="BI101" s="224"/>
      <c r="BJ101" s="224"/>
      <c r="BK101" s="224"/>
      <c r="BL101" s="224"/>
      <c r="BM101" s="224"/>
      <c r="BN101" s="224"/>
      <c r="BO101" s="224"/>
      <c r="BP101" s="224"/>
      <c r="BQ101" s="224"/>
      <c r="BR101" s="224"/>
      <c r="BS101" s="224"/>
      <c r="BT101" s="224"/>
      <c r="BU101" s="224"/>
      <c r="BV101" s="224"/>
      <c r="BW101" s="224"/>
      <c r="BX101" s="224"/>
      <c r="BY101" s="224"/>
      <c r="BZ101" s="225"/>
    </row>
    <row r="102" spans="54:78" ht="18">
      <c r="BB102" s="224"/>
      <c r="BC102" s="224"/>
      <c r="BD102" s="224"/>
      <c r="BE102" s="224"/>
      <c r="BF102" s="224"/>
      <c r="BG102" s="224"/>
      <c r="BH102" s="224"/>
      <c r="BI102" s="224"/>
      <c r="BJ102" s="224"/>
      <c r="BK102" s="224"/>
      <c r="BL102" s="224"/>
      <c r="BM102" s="224"/>
      <c r="BN102" s="224"/>
      <c r="BO102" s="224"/>
      <c r="BP102" s="224"/>
      <c r="BQ102" s="224"/>
      <c r="BR102" s="224"/>
      <c r="BS102" s="224"/>
      <c r="BT102" s="224"/>
      <c r="BU102" s="224"/>
      <c r="BV102" s="224"/>
      <c r="BW102" s="224"/>
      <c r="BX102" s="224"/>
      <c r="BY102" s="224"/>
      <c r="BZ102" s="225"/>
    </row>
    <row r="103" spans="54:78" ht="18">
      <c r="BB103" s="224"/>
      <c r="BC103" s="224"/>
      <c r="BD103" s="224"/>
      <c r="BE103" s="224"/>
      <c r="BF103" s="224"/>
      <c r="BG103" s="224"/>
      <c r="BH103" s="224"/>
      <c r="BI103" s="224"/>
      <c r="BJ103" s="224"/>
      <c r="BK103" s="224"/>
      <c r="BL103" s="224"/>
      <c r="BM103" s="224"/>
      <c r="BN103" s="224"/>
      <c r="BO103" s="224"/>
      <c r="BP103" s="224"/>
      <c r="BQ103" s="224"/>
      <c r="BR103" s="224"/>
      <c r="BS103" s="224"/>
      <c r="BT103" s="224"/>
      <c r="BU103" s="224"/>
      <c r="BV103" s="224"/>
      <c r="BW103" s="224"/>
      <c r="BX103" s="224"/>
      <c r="BY103" s="224"/>
      <c r="BZ103" s="225"/>
    </row>
    <row r="104" spans="54:78" ht="18">
      <c r="BB104" s="224"/>
      <c r="BC104" s="224"/>
      <c r="BD104" s="224"/>
      <c r="BE104" s="224"/>
      <c r="BF104" s="224"/>
      <c r="BG104" s="224"/>
      <c r="BH104" s="224"/>
      <c r="BI104" s="224"/>
      <c r="BJ104" s="224"/>
      <c r="BK104" s="224"/>
      <c r="BL104" s="224"/>
      <c r="BM104" s="224"/>
      <c r="BN104" s="224"/>
      <c r="BO104" s="224"/>
      <c r="BP104" s="224"/>
      <c r="BQ104" s="224"/>
      <c r="BR104" s="224"/>
      <c r="BS104" s="224"/>
      <c r="BT104" s="224"/>
      <c r="BU104" s="224"/>
      <c r="BV104" s="224"/>
      <c r="BW104" s="224"/>
      <c r="BX104" s="224"/>
      <c r="BY104" s="224"/>
      <c r="BZ104" s="225"/>
    </row>
    <row r="105" spans="54:78" ht="18">
      <c r="BB105" s="224"/>
      <c r="BC105" s="224"/>
      <c r="BD105" s="224"/>
      <c r="BE105" s="224"/>
      <c r="BF105" s="224"/>
      <c r="BG105" s="224"/>
      <c r="BH105" s="224"/>
      <c r="BI105" s="224"/>
      <c r="BJ105" s="224"/>
      <c r="BK105" s="224"/>
      <c r="BL105" s="224"/>
      <c r="BM105" s="224"/>
      <c r="BN105" s="224"/>
      <c r="BO105" s="224"/>
      <c r="BP105" s="224"/>
      <c r="BQ105" s="224"/>
      <c r="BR105" s="224"/>
      <c r="BS105" s="224"/>
      <c r="BT105" s="224"/>
      <c r="BU105" s="224"/>
      <c r="BV105" s="224"/>
      <c r="BW105" s="224"/>
      <c r="BX105" s="224"/>
      <c r="BY105" s="224"/>
      <c r="BZ105" s="225"/>
    </row>
    <row r="106" spans="54:78" ht="18">
      <c r="BB106" s="224"/>
      <c r="BC106" s="224"/>
      <c r="BD106" s="224"/>
      <c r="BE106" s="224"/>
      <c r="BF106" s="224"/>
      <c r="BG106" s="224"/>
      <c r="BH106" s="224"/>
      <c r="BI106" s="224"/>
      <c r="BJ106" s="224"/>
      <c r="BK106" s="224"/>
      <c r="BL106" s="224"/>
      <c r="BM106" s="224"/>
      <c r="BN106" s="224"/>
      <c r="BO106" s="224"/>
      <c r="BP106" s="224"/>
      <c r="BQ106" s="224"/>
      <c r="BR106" s="224"/>
      <c r="BS106" s="224"/>
      <c r="BT106" s="224"/>
      <c r="BU106" s="224"/>
      <c r="BV106" s="224"/>
      <c r="BW106" s="224"/>
      <c r="BX106" s="224"/>
      <c r="BY106" s="224"/>
      <c r="BZ106" s="225"/>
    </row>
    <row r="107" spans="54:78" ht="18">
      <c r="BB107" s="224"/>
      <c r="BC107" s="224"/>
      <c r="BD107" s="224"/>
      <c r="BE107" s="224"/>
      <c r="BF107" s="224"/>
      <c r="BG107" s="224"/>
      <c r="BH107" s="224"/>
      <c r="BI107" s="224"/>
      <c r="BJ107" s="224"/>
      <c r="BK107" s="224"/>
      <c r="BL107" s="224"/>
      <c r="BM107" s="224"/>
      <c r="BN107" s="224"/>
      <c r="BO107" s="224"/>
      <c r="BP107" s="224"/>
      <c r="BQ107" s="224"/>
      <c r="BR107" s="224"/>
      <c r="BS107" s="224"/>
      <c r="BT107" s="224"/>
      <c r="BU107" s="224"/>
      <c r="BV107" s="224"/>
      <c r="BW107" s="224"/>
      <c r="BX107" s="224"/>
      <c r="BY107" s="224"/>
      <c r="BZ107" s="225"/>
    </row>
    <row r="108" spans="54:78" ht="18">
      <c r="BB108" s="224"/>
      <c r="BC108" s="224"/>
      <c r="BD108" s="224"/>
      <c r="BE108" s="224"/>
      <c r="BF108" s="224"/>
      <c r="BG108" s="224"/>
      <c r="BH108" s="224"/>
      <c r="BI108" s="224"/>
      <c r="BJ108" s="224"/>
      <c r="BK108" s="224"/>
      <c r="BL108" s="224"/>
      <c r="BM108" s="224"/>
      <c r="BN108" s="224"/>
      <c r="BO108" s="224"/>
      <c r="BP108" s="224"/>
      <c r="BQ108" s="224"/>
      <c r="BR108" s="224"/>
      <c r="BS108" s="224"/>
      <c r="BT108" s="224"/>
      <c r="BU108" s="224"/>
      <c r="BV108" s="224"/>
      <c r="BW108" s="224"/>
      <c r="BX108" s="224"/>
      <c r="BY108" s="224"/>
      <c r="BZ108" s="225"/>
    </row>
    <row r="109" spans="54:78" ht="18">
      <c r="BB109" s="224"/>
      <c r="BC109" s="224"/>
      <c r="BD109" s="224"/>
      <c r="BE109" s="224"/>
      <c r="BF109" s="224"/>
      <c r="BG109" s="224"/>
      <c r="BH109" s="224"/>
      <c r="BI109" s="224"/>
      <c r="BJ109" s="224"/>
      <c r="BK109" s="224"/>
      <c r="BL109" s="224"/>
      <c r="BM109" s="224"/>
      <c r="BN109" s="224"/>
      <c r="BO109" s="224"/>
      <c r="BP109" s="224"/>
      <c r="BQ109" s="224"/>
      <c r="BR109" s="224"/>
      <c r="BS109" s="224"/>
      <c r="BT109" s="224"/>
      <c r="BU109" s="224"/>
      <c r="BV109" s="224"/>
      <c r="BW109" s="224"/>
      <c r="BX109" s="224"/>
      <c r="BY109" s="224"/>
      <c r="BZ109" s="225"/>
    </row>
    <row r="110" spans="54:78" ht="18">
      <c r="BB110" s="224"/>
      <c r="BC110" s="224"/>
      <c r="BD110" s="224"/>
      <c r="BE110" s="224"/>
      <c r="BF110" s="224"/>
      <c r="BG110" s="224"/>
      <c r="BH110" s="224"/>
      <c r="BI110" s="224"/>
      <c r="BJ110" s="224"/>
      <c r="BK110" s="224"/>
      <c r="BL110" s="224"/>
      <c r="BM110" s="224"/>
      <c r="BN110" s="224"/>
      <c r="BO110" s="224"/>
      <c r="BP110" s="224"/>
      <c r="BQ110" s="224"/>
      <c r="BR110" s="224"/>
      <c r="BS110" s="224"/>
      <c r="BT110" s="224"/>
      <c r="BU110" s="224"/>
      <c r="BV110" s="224"/>
      <c r="BW110" s="224"/>
      <c r="BX110" s="224"/>
      <c r="BY110" s="224"/>
      <c r="BZ110" s="225"/>
    </row>
    <row r="111" spans="54:78" ht="18">
      <c r="BB111" s="224"/>
      <c r="BC111" s="224"/>
      <c r="BD111" s="224"/>
      <c r="BE111" s="224"/>
      <c r="BF111" s="224"/>
      <c r="BG111" s="224"/>
      <c r="BH111" s="224"/>
      <c r="BI111" s="224"/>
      <c r="BJ111" s="224"/>
      <c r="BK111" s="224"/>
      <c r="BL111" s="224"/>
      <c r="BM111" s="224"/>
      <c r="BN111" s="224"/>
      <c r="BO111" s="224"/>
      <c r="BP111" s="224"/>
      <c r="BQ111" s="224"/>
      <c r="BR111" s="224"/>
      <c r="BS111" s="224"/>
      <c r="BT111" s="224"/>
      <c r="BU111" s="224"/>
      <c r="BV111" s="224"/>
      <c r="BW111" s="224"/>
      <c r="BX111" s="224"/>
      <c r="BY111" s="224"/>
      <c r="BZ111" s="225"/>
    </row>
    <row r="112" spans="54:78" ht="18">
      <c r="BB112" s="224"/>
      <c r="BC112" s="224"/>
      <c r="BD112" s="224"/>
      <c r="BE112" s="224"/>
      <c r="BF112" s="224"/>
      <c r="BG112" s="224"/>
      <c r="BH112" s="224"/>
      <c r="BI112" s="224"/>
      <c r="BJ112" s="224"/>
      <c r="BK112" s="224"/>
      <c r="BL112" s="224"/>
      <c r="BM112" s="224"/>
      <c r="BN112" s="224"/>
      <c r="BO112" s="224"/>
      <c r="BP112" s="224"/>
      <c r="BQ112" s="224"/>
      <c r="BR112" s="224"/>
      <c r="BS112" s="224"/>
      <c r="BT112" s="224"/>
      <c r="BU112" s="224"/>
      <c r="BV112" s="224"/>
      <c r="BW112" s="224"/>
      <c r="BX112" s="224"/>
      <c r="BY112" s="224"/>
      <c r="BZ112" s="225"/>
    </row>
    <row r="113" spans="54:78" ht="18">
      <c r="BB113" s="224"/>
      <c r="BC113" s="224"/>
      <c r="BD113" s="224"/>
      <c r="BE113" s="224"/>
      <c r="BF113" s="224"/>
      <c r="BG113" s="224"/>
      <c r="BH113" s="224"/>
      <c r="BI113" s="224"/>
      <c r="BJ113" s="224"/>
      <c r="BK113" s="224"/>
      <c r="BL113" s="224"/>
      <c r="BM113" s="224"/>
      <c r="BN113" s="224"/>
      <c r="BO113" s="224"/>
      <c r="BP113" s="224"/>
      <c r="BQ113" s="224"/>
      <c r="BR113" s="224"/>
      <c r="BS113" s="224"/>
      <c r="BT113" s="224"/>
      <c r="BU113" s="224"/>
      <c r="BV113" s="224"/>
      <c r="BW113" s="224"/>
      <c r="BX113" s="224"/>
      <c r="BY113" s="224"/>
      <c r="BZ113" s="225"/>
    </row>
    <row r="114" spans="54:78" ht="18">
      <c r="BB114" s="224"/>
      <c r="BC114" s="224"/>
      <c r="BD114" s="224"/>
      <c r="BE114" s="224"/>
      <c r="BF114" s="224"/>
      <c r="BG114" s="224"/>
      <c r="BH114" s="224"/>
      <c r="BI114" s="224"/>
      <c r="BJ114" s="224"/>
      <c r="BK114" s="224"/>
      <c r="BL114" s="224"/>
      <c r="BM114" s="224"/>
      <c r="BN114" s="224"/>
      <c r="BO114" s="224"/>
      <c r="BP114" s="224"/>
      <c r="BQ114" s="224"/>
      <c r="BR114" s="224"/>
      <c r="BS114" s="224"/>
      <c r="BT114" s="224"/>
      <c r="BU114" s="224"/>
      <c r="BV114" s="224"/>
      <c r="BW114" s="224"/>
      <c r="BX114" s="224"/>
      <c r="BY114" s="224"/>
      <c r="BZ114" s="225"/>
    </row>
    <row r="115" spans="54:78" ht="18">
      <c r="BB115" s="224"/>
      <c r="BC115" s="224"/>
      <c r="BD115" s="224"/>
      <c r="BE115" s="224"/>
      <c r="BF115" s="224"/>
      <c r="BG115" s="224"/>
      <c r="BH115" s="224"/>
      <c r="BI115" s="224"/>
      <c r="BJ115" s="224"/>
      <c r="BK115" s="224"/>
      <c r="BL115" s="224"/>
      <c r="BM115" s="224"/>
      <c r="BN115" s="224"/>
      <c r="BO115" s="224"/>
      <c r="BP115" s="224"/>
      <c r="BQ115" s="224"/>
      <c r="BR115" s="224"/>
      <c r="BS115" s="224"/>
      <c r="BT115" s="224"/>
      <c r="BU115" s="224"/>
      <c r="BV115" s="224"/>
      <c r="BW115" s="224"/>
      <c r="BX115" s="224"/>
      <c r="BY115" s="224"/>
      <c r="BZ115" s="225"/>
    </row>
    <row r="116" spans="54:78" ht="18">
      <c r="BB116" s="224"/>
      <c r="BC116" s="224"/>
      <c r="BD116" s="224"/>
      <c r="BE116" s="224"/>
      <c r="BF116" s="224"/>
      <c r="BG116" s="224"/>
      <c r="BH116" s="224"/>
      <c r="BI116" s="224"/>
      <c r="BJ116" s="224"/>
      <c r="BK116" s="224"/>
      <c r="BL116" s="224"/>
      <c r="BM116" s="224"/>
      <c r="BN116" s="224"/>
      <c r="BO116" s="224"/>
      <c r="BP116" s="224"/>
      <c r="BQ116" s="224"/>
      <c r="BR116" s="224"/>
      <c r="BS116" s="224"/>
      <c r="BT116" s="224"/>
      <c r="BU116" s="224"/>
      <c r="BV116" s="224"/>
      <c r="BW116" s="224"/>
      <c r="BX116" s="224"/>
      <c r="BY116" s="224"/>
      <c r="BZ116" s="225"/>
    </row>
    <row r="117" spans="54:78" ht="18">
      <c r="BB117" s="224"/>
      <c r="BC117" s="224"/>
      <c r="BD117" s="224"/>
      <c r="BE117" s="224"/>
      <c r="BF117" s="224"/>
      <c r="BG117" s="224"/>
      <c r="BH117" s="224"/>
      <c r="BI117" s="224"/>
      <c r="BJ117" s="224"/>
      <c r="BK117" s="224"/>
      <c r="BL117" s="224"/>
      <c r="BM117" s="224"/>
      <c r="BN117" s="224"/>
      <c r="BO117" s="224"/>
      <c r="BP117" s="224"/>
      <c r="BQ117" s="224"/>
      <c r="BR117" s="224"/>
      <c r="BS117" s="224"/>
      <c r="BT117" s="224"/>
      <c r="BU117" s="224"/>
      <c r="BV117" s="224"/>
      <c r="BW117" s="224"/>
      <c r="BX117" s="224"/>
      <c r="BY117" s="224"/>
      <c r="BZ117" s="225"/>
    </row>
    <row r="118" spans="54:78" ht="18">
      <c r="BB118" s="224"/>
      <c r="BC118" s="224"/>
      <c r="BD118" s="224"/>
      <c r="BE118" s="224"/>
      <c r="BF118" s="224"/>
      <c r="BG118" s="224"/>
      <c r="BH118" s="224"/>
      <c r="BI118" s="224"/>
      <c r="BJ118" s="224"/>
      <c r="BK118" s="224"/>
      <c r="BL118" s="224"/>
      <c r="BM118" s="224"/>
      <c r="BN118" s="224"/>
      <c r="BO118" s="224"/>
      <c r="BP118" s="224"/>
      <c r="BQ118" s="224"/>
      <c r="BR118" s="224"/>
      <c r="BS118" s="224"/>
      <c r="BT118" s="224"/>
      <c r="BU118" s="224"/>
      <c r="BV118" s="224"/>
      <c r="BW118" s="224"/>
      <c r="BX118" s="224"/>
      <c r="BY118" s="224"/>
      <c r="BZ118" s="225"/>
    </row>
    <row r="119" spans="54:78" ht="18">
      <c r="BB119" s="224"/>
      <c r="BC119" s="224"/>
      <c r="BD119" s="224"/>
      <c r="BE119" s="224"/>
      <c r="BF119" s="224"/>
      <c r="BG119" s="224"/>
      <c r="BH119" s="224"/>
      <c r="BI119" s="224"/>
      <c r="BJ119" s="224"/>
      <c r="BK119" s="224"/>
      <c r="BL119" s="224"/>
      <c r="BM119" s="224"/>
      <c r="BN119" s="224"/>
      <c r="BO119" s="224"/>
      <c r="BP119" s="224"/>
      <c r="BQ119" s="224"/>
      <c r="BR119" s="224"/>
      <c r="BS119" s="224"/>
      <c r="BT119" s="224"/>
      <c r="BU119" s="224"/>
      <c r="BV119" s="224"/>
      <c r="BW119" s="224"/>
      <c r="BX119" s="224"/>
      <c r="BY119" s="224"/>
      <c r="BZ119" s="225"/>
    </row>
    <row r="120" spans="54:78" ht="18">
      <c r="BB120" s="224"/>
      <c r="BC120" s="224"/>
      <c r="BD120" s="224"/>
      <c r="BE120" s="224"/>
      <c r="BF120" s="224"/>
      <c r="BG120" s="224"/>
      <c r="BH120" s="224"/>
      <c r="BI120" s="224"/>
      <c r="BJ120" s="224"/>
      <c r="BK120" s="224"/>
      <c r="BL120" s="224"/>
      <c r="BM120" s="224"/>
      <c r="BN120" s="224"/>
      <c r="BO120" s="224"/>
      <c r="BP120" s="224"/>
      <c r="BQ120" s="224"/>
      <c r="BR120" s="224"/>
      <c r="BS120" s="224"/>
      <c r="BT120" s="224"/>
      <c r="BU120" s="224"/>
      <c r="BV120" s="224"/>
      <c r="BW120" s="224"/>
      <c r="BX120" s="224"/>
      <c r="BY120" s="224"/>
      <c r="BZ120" s="225"/>
    </row>
    <row r="121" spans="54:78" ht="18">
      <c r="BB121" s="224"/>
      <c r="BC121" s="224"/>
      <c r="BD121" s="224"/>
      <c r="BE121" s="224"/>
      <c r="BF121" s="224"/>
      <c r="BG121" s="224"/>
      <c r="BH121" s="224"/>
      <c r="BI121" s="224"/>
      <c r="BJ121" s="224"/>
      <c r="BK121" s="224"/>
      <c r="BL121" s="224"/>
      <c r="BM121" s="224"/>
      <c r="BN121" s="224"/>
      <c r="BO121" s="224"/>
      <c r="BP121" s="224"/>
      <c r="BQ121" s="224"/>
      <c r="BR121" s="224"/>
      <c r="BS121" s="224"/>
      <c r="BT121" s="224"/>
      <c r="BU121" s="224"/>
      <c r="BV121" s="224"/>
      <c r="BW121" s="224"/>
      <c r="BX121" s="224"/>
      <c r="BY121" s="224"/>
      <c r="BZ121" s="225"/>
    </row>
    <row r="122" spans="54:78" ht="18">
      <c r="BB122" s="224"/>
      <c r="BC122" s="224"/>
      <c r="BD122" s="224"/>
      <c r="BE122" s="224"/>
      <c r="BF122" s="224"/>
      <c r="BG122" s="224"/>
      <c r="BH122" s="224"/>
      <c r="BI122" s="224"/>
      <c r="BJ122" s="224"/>
      <c r="BK122" s="224"/>
      <c r="BL122" s="224"/>
      <c r="BM122" s="224"/>
      <c r="BN122" s="224"/>
      <c r="BO122" s="224"/>
      <c r="BP122" s="224"/>
      <c r="BQ122" s="224"/>
      <c r="BR122" s="224"/>
      <c r="BS122" s="224"/>
      <c r="BT122" s="224"/>
      <c r="BU122" s="224"/>
      <c r="BV122" s="224"/>
      <c r="BW122" s="224"/>
      <c r="BX122" s="224"/>
      <c r="BY122" s="224"/>
      <c r="BZ122" s="225"/>
    </row>
    <row r="123" spans="54:78" ht="18">
      <c r="BB123" s="224"/>
      <c r="BC123" s="224"/>
      <c r="BD123" s="224"/>
      <c r="BE123" s="224"/>
      <c r="BF123" s="224"/>
      <c r="BG123" s="224"/>
      <c r="BH123" s="224"/>
      <c r="BI123" s="224"/>
      <c r="BJ123" s="224"/>
      <c r="BK123" s="224"/>
      <c r="BL123" s="224"/>
      <c r="BM123" s="224"/>
      <c r="BN123" s="224"/>
      <c r="BO123" s="224"/>
      <c r="BP123" s="224"/>
      <c r="BQ123" s="224"/>
      <c r="BR123" s="224"/>
      <c r="BS123" s="224"/>
      <c r="BT123" s="224"/>
      <c r="BU123" s="224"/>
      <c r="BV123" s="224"/>
      <c r="BW123" s="224"/>
      <c r="BX123" s="224"/>
      <c r="BY123" s="224"/>
      <c r="BZ123" s="225"/>
    </row>
    <row r="124" spans="54:78" ht="18">
      <c r="BB124" s="224"/>
      <c r="BC124" s="224"/>
      <c r="BD124" s="224"/>
      <c r="BE124" s="224"/>
      <c r="BF124" s="224"/>
      <c r="BG124" s="224"/>
      <c r="BH124" s="224"/>
      <c r="BI124" s="224"/>
      <c r="BJ124" s="224"/>
      <c r="BK124" s="224"/>
      <c r="BL124" s="224"/>
      <c r="BM124" s="224"/>
      <c r="BN124" s="224"/>
      <c r="BO124" s="224"/>
      <c r="BP124" s="224"/>
      <c r="BQ124" s="224"/>
      <c r="BR124" s="224"/>
      <c r="BS124" s="224"/>
      <c r="BT124" s="224"/>
      <c r="BU124" s="224"/>
      <c r="BV124" s="224"/>
      <c r="BW124" s="224"/>
      <c r="BX124" s="224"/>
      <c r="BY124" s="224"/>
      <c r="BZ124" s="225"/>
    </row>
    <row r="125" spans="54:78" ht="18">
      <c r="BB125" s="224"/>
      <c r="BC125" s="224"/>
      <c r="BD125" s="224"/>
      <c r="BE125" s="224"/>
      <c r="BF125" s="224"/>
      <c r="BG125" s="224"/>
      <c r="BH125" s="224"/>
      <c r="BI125" s="224"/>
      <c r="BJ125" s="224"/>
      <c r="BK125" s="224"/>
      <c r="BL125" s="224"/>
      <c r="BM125" s="224"/>
      <c r="BN125" s="224"/>
      <c r="BO125" s="224"/>
      <c r="BP125" s="224"/>
      <c r="BQ125" s="224"/>
      <c r="BR125" s="224"/>
      <c r="BS125" s="224"/>
      <c r="BT125" s="224"/>
      <c r="BU125" s="224"/>
      <c r="BV125" s="224"/>
      <c r="BW125" s="224"/>
      <c r="BX125" s="224"/>
      <c r="BY125" s="224"/>
      <c r="BZ125" s="225"/>
    </row>
    <row r="126" spans="54:78" ht="18">
      <c r="BB126" s="224"/>
      <c r="BC126" s="224"/>
      <c r="BD126" s="224"/>
      <c r="BE126" s="224"/>
      <c r="BF126" s="224"/>
      <c r="BG126" s="224"/>
      <c r="BH126" s="224"/>
      <c r="BI126" s="224"/>
      <c r="BJ126" s="224"/>
      <c r="BK126" s="224"/>
      <c r="BL126" s="224"/>
      <c r="BM126" s="224"/>
      <c r="BN126" s="224"/>
      <c r="BO126" s="224"/>
      <c r="BP126" s="224"/>
      <c r="BQ126" s="224"/>
      <c r="BR126" s="224"/>
      <c r="BS126" s="224"/>
      <c r="BT126" s="224"/>
      <c r="BU126" s="224"/>
      <c r="BV126" s="224"/>
      <c r="BW126" s="224"/>
      <c r="BX126" s="224"/>
      <c r="BY126" s="224"/>
      <c r="BZ126" s="225"/>
    </row>
    <row r="127" spans="54:78" ht="18">
      <c r="BB127" s="224"/>
      <c r="BC127" s="224"/>
      <c r="BD127" s="224"/>
      <c r="BE127" s="224"/>
      <c r="BF127" s="224"/>
      <c r="BG127" s="224"/>
      <c r="BH127" s="224"/>
      <c r="BI127" s="224"/>
      <c r="BJ127" s="224"/>
      <c r="BK127" s="224"/>
      <c r="BL127" s="224"/>
      <c r="BM127" s="224"/>
      <c r="BN127" s="224"/>
      <c r="BO127" s="224"/>
      <c r="BP127" s="224"/>
      <c r="BQ127" s="224"/>
      <c r="BR127" s="224"/>
      <c r="BS127" s="224"/>
      <c r="BT127" s="224"/>
      <c r="BU127" s="224"/>
      <c r="BV127" s="224"/>
      <c r="BW127" s="224"/>
      <c r="BX127" s="224"/>
      <c r="BY127" s="224"/>
      <c r="BZ127" s="225"/>
    </row>
    <row r="128" spans="54:78" ht="18">
      <c r="BB128" s="224"/>
      <c r="BC128" s="224"/>
      <c r="BD128" s="224"/>
      <c r="BE128" s="224"/>
      <c r="BF128" s="224"/>
      <c r="BG128" s="224"/>
      <c r="BH128" s="224"/>
      <c r="BI128" s="224"/>
      <c r="BJ128" s="224"/>
      <c r="BK128" s="224"/>
      <c r="BL128" s="224"/>
      <c r="BM128" s="224"/>
      <c r="BN128" s="224"/>
      <c r="BO128" s="224"/>
      <c r="BP128" s="224"/>
      <c r="BQ128" s="224"/>
      <c r="BR128" s="224"/>
      <c r="BS128" s="224"/>
      <c r="BT128" s="224"/>
      <c r="BU128" s="224"/>
      <c r="BV128" s="224"/>
      <c r="BW128" s="224"/>
      <c r="BX128" s="224"/>
      <c r="BY128" s="224"/>
      <c r="BZ128" s="225"/>
    </row>
    <row r="129" spans="54:78" ht="18">
      <c r="BB129" s="224"/>
      <c r="BC129" s="224"/>
      <c r="BD129" s="224"/>
      <c r="BE129" s="224"/>
      <c r="BF129" s="224"/>
      <c r="BG129" s="224"/>
      <c r="BH129" s="224"/>
      <c r="BI129" s="224"/>
      <c r="BJ129" s="224"/>
      <c r="BK129" s="224"/>
      <c r="BL129" s="224"/>
      <c r="BM129" s="224"/>
      <c r="BN129" s="224"/>
      <c r="BO129" s="224"/>
      <c r="BP129" s="224"/>
      <c r="BQ129" s="224"/>
      <c r="BR129" s="224"/>
      <c r="BS129" s="224"/>
      <c r="BT129" s="224"/>
      <c r="BU129" s="224"/>
      <c r="BV129" s="224"/>
      <c r="BW129" s="224"/>
      <c r="BX129" s="224"/>
      <c r="BY129" s="224"/>
      <c r="BZ129" s="225"/>
    </row>
    <row r="130" spans="54:78" ht="18">
      <c r="BB130" s="224"/>
      <c r="BC130" s="224"/>
      <c r="BD130" s="224"/>
      <c r="BE130" s="224"/>
      <c r="BF130" s="224"/>
      <c r="BG130" s="224"/>
      <c r="BH130" s="224"/>
      <c r="BI130" s="224"/>
      <c r="BJ130" s="224"/>
      <c r="BK130" s="224"/>
      <c r="BL130" s="224"/>
      <c r="BM130" s="224"/>
      <c r="BN130" s="224"/>
      <c r="BO130" s="224"/>
      <c r="BP130" s="224"/>
      <c r="BQ130" s="224"/>
      <c r="BR130" s="224"/>
      <c r="BS130" s="224"/>
      <c r="BT130" s="224"/>
      <c r="BU130" s="224"/>
      <c r="BV130" s="224"/>
      <c r="BW130" s="224"/>
      <c r="BX130" s="224"/>
      <c r="BY130" s="224"/>
      <c r="BZ130" s="225"/>
    </row>
    <row r="131" spans="54:78" ht="18">
      <c r="BB131" s="224"/>
      <c r="BC131" s="224"/>
      <c r="BD131" s="224"/>
      <c r="BE131" s="224"/>
      <c r="BF131" s="224"/>
      <c r="BG131" s="224"/>
      <c r="BH131" s="224"/>
      <c r="BI131" s="224"/>
      <c r="BJ131" s="224"/>
      <c r="BK131" s="224"/>
      <c r="BL131" s="224"/>
      <c r="BM131" s="224"/>
      <c r="BN131" s="224"/>
      <c r="BO131" s="224"/>
      <c r="BP131" s="224"/>
      <c r="BQ131" s="224"/>
      <c r="BR131" s="224"/>
      <c r="BS131" s="224"/>
      <c r="BT131" s="224"/>
      <c r="BU131" s="224"/>
      <c r="BV131" s="224"/>
      <c r="BW131" s="224"/>
      <c r="BX131" s="224"/>
      <c r="BY131" s="224"/>
      <c r="BZ131" s="225"/>
    </row>
    <row r="132" spans="54:78" ht="18">
      <c r="BB132" s="224"/>
      <c r="BC132" s="224"/>
      <c r="BD132" s="224"/>
      <c r="BE132" s="224"/>
      <c r="BF132" s="224"/>
      <c r="BG132" s="224"/>
      <c r="BH132" s="224"/>
      <c r="BI132" s="224"/>
      <c r="BJ132" s="224"/>
      <c r="BK132" s="224"/>
      <c r="BL132" s="224"/>
      <c r="BM132" s="224"/>
      <c r="BN132" s="224"/>
      <c r="BO132" s="224"/>
      <c r="BP132" s="224"/>
      <c r="BQ132" s="224"/>
      <c r="BR132" s="224"/>
      <c r="BS132" s="224"/>
      <c r="BT132" s="224"/>
      <c r="BU132" s="224"/>
      <c r="BV132" s="224"/>
      <c r="BW132" s="224"/>
      <c r="BX132" s="224"/>
      <c r="BY132" s="224"/>
      <c r="BZ132" s="225"/>
    </row>
    <row r="133" spans="54:78" ht="18">
      <c r="BB133" s="224"/>
      <c r="BC133" s="224"/>
      <c r="BD133" s="224"/>
      <c r="BE133" s="224"/>
      <c r="BF133" s="224"/>
      <c r="BG133" s="224"/>
      <c r="BH133" s="224"/>
      <c r="BI133" s="224"/>
      <c r="BJ133" s="224"/>
      <c r="BK133" s="224"/>
      <c r="BL133" s="224"/>
      <c r="BM133" s="224"/>
      <c r="BN133" s="224"/>
      <c r="BO133" s="224"/>
      <c r="BP133" s="224"/>
      <c r="BQ133" s="224"/>
      <c r="BR133" s="224"/>
      <c r="BS133" s="224"/>
      <c r="BT133" s="224"/>
      <c r="BU133" s="224"/>
      <c r="BV133" s="224"/>
      <c r="BW133" s="224"/>
      <c r="BX133" s="224"/>
      <c r="BY133" s="224"/>
      <c r="BZ133" s="225"/>
    </row>
    <row r="134" spans="54:78" ht="18">
      <c r="BB134" s="224"/>
      <c r="BC134" s="224"/>
      <c r="BD134" s="224"/>
      <c r="BE134" s="224"/>
      <c r="BF134" s="224"/>
      <c r="BG134" s="224"/>
      <c r="BH134" s="224"/>
      <c r="BI134" s="224"/>
      <c r="BJ134" s="224"/>
      <c r="BK134" s="224"/>
      <c r="BL134" s="224"/>
      <c r="BM134" s="224"/>
      <c r="BN134" s="224"/>
      <c r="BO134" s="224"/>
      <c r="BP134" s="224"/>
      <c r="BQ134" s="224"/>
      <c r="BR134" s="224"/>
      <c r="BS134" s="224"/>
      <c r="BT134" s="224"/>
      <c r="BU134" s="224"/>
      <c r="BV134" s="224"/>
      <c r="BW134" s="224"/>
      <c r="BX134" s="224"/>
      <c r="BY134" s="224"/>
      <c r="BZ134" s="225"/>
    </row>
    <row r="135" spans="54:78" ht="18">
      <c r="BB135" s="224"/>
      <c r="BC135" s="224"/>
      <c r="BD135" s="224"/>
      <c r="BE135" s="224"/>
      <c r="BF135" s="224"/>
      <c r="BG135" s="224"/>
      <c r="BH135" s="224"/>
      <c r="BI135" s="224"/>
      <c r="BJ135" s="224"/>
      <c r="BK135" s="224"/>
      <c r="BL135" s="224"/>
      <c r="BM135" s="224"/>
      <c r="BN135" s="224"/>
      <c r="BO135" s="224"/>
      <c r="BP135" s="224"/>
      <c r="BQ135" s="224"/>
      <c r="BR135" s="224"/>
      <c r="BS135" s="224"/>
      <c r="BT135" s="224"/>
      <c r="BU135" s="224"/>
      <c r="BV135" s="224"/>
      <c r="BW135" s="224"/>
      <c r="BX135" s="224"/>
      <c r="BY135" s="224"/>
      <c r="BZ135" s="225"/>
    </row>
    <row r="136" spans="54:78" ht="18">
      <c r="BB136" s="224"/>
      <c r="BC136" s="224"/>
      <c r="BD136" s="224"/>
      <c r="BE136" s="224"/>
      <c r="BF136" s="224"/>
      <c r="BG136" s="224"/>
      <c r="BH136" s="224"/>
      <c r="BI136" s="224"/>
      <c r="BJ136" s="224"/>
      <c r="BK136" s="224"/>
      <c r="BL136" s="224"/>
      <c r="BM136" s="224"/>
      <c r="BN136" s="224"/>
      <c r="BO136" s="224"/>
      <c r="BP136" s="224"/>
      <c r="BQ136" s="224"/>
      <c r="BR136" s="224"/>
      <c r="BS136" s="224"/>
      <c r="BT136" s="224"/>
      <c r="BU136" s="224"/>
      <c r="BV136" s="224"/>
      <c r="BW136" s="224"/>
      <c r="BX136" s="224"/>
      <c r="BY136" s="224"/>
      <c r="BZ136" s="225"/>
    </row>
    <row r="137" spans="54:78" ht="18">
      <c r="BB137" s="224"/>
      <c r="BC137" s="224"/>
      <c r="BD137" s="224"/>
      <c r="BE137" s="224"/>
      <c r="BF137" s="224"/>
      <c r="BG137" s="224"/>
      <c r="BH137" s="224"/>
      <c r="BI137" s="224"/>
      <c r="BJ137" s="224"/>
      <c r="BK137" s="224"/>
      <c r="BL137" s="224"/>
      <c r="BM137" s="224"/>
      <c r="BN137" s="224"/>
      <c r="BO137" s="224"/>
      <c r="BP137" s="224"/>
      <c r="BQ137" s="224"/>
      <c r="BR137" s="224"/>
      <c r="BS137" s="224"/>
      <c r="BT137" s="224"/>
      <c r="BU137" s="224"/>
      <c r="BV137" s="224"/>
      <c r="BW137" s="224"/>
      <c r="BX137" s="224"/>
      <c r="BY137" s="224"/>
      <c r="BZ137" s="225"/>
    </row>
    <row r="138" spans="54:78" ht="18">
      <c r="BB138" s="224"/>
      <c r="BC138" s="224"/>
      <c r="BD138" s="224"/>
      <c r="BE138" s="224"/>
      <c r="BF138" s="224"/>
      <c r="BG138" s="224"/>
      <c r="BH138" s="224"/>
      <c r="BI138" s="224"/>
      <c r="BJ138" s="224"/>
      <c r="BK138" s="224"/>
      <c r="BL138" s="224"/>
      <c r="BM138" s="224"/>
      <c r="BN138" s="224"/>
      <c r="BO138" s="224"/>
      <c r="BP138" s="224"/>
      <c r="BQ138" s="224"/>
      <c r="BR138" s="224"/>
      <c r="BS138" s="224"/>
      <c r="BT138" s="224"/>
      <c r="BU138" s="224"/>
      <c r="BV138" s="224"/>
      <c r="BW138" s="224"/>
      <c r="BX138" s="224"/>
      <c r="BY138" s="224"/>
      <c r="BZ138" s="225"/>
    </row>
    <row r="139" spans="54:78" ht="18">
      <c r="BB139" s="224"/>
      <c r="BC139" s="224"/>
      <c r="BD139" s="224"/>
      <c r="BE139" s="224"/>
      <c r="BF139" s="224"/>
      <c r="BG139" s="224"/>
      <c r="BH139" s="224"/>
      <c r="BI139" s="224"/>
      <c r="BJ139" s="224"/>
      <c r="BK139" s="224"/>
      <c r="BL139" s="224"/>
      <c r="BM139" s="224"/>
      <c r="BN139" s="224"/>
      <c r="BO139" s="224"/>
      <c r="BP139" s="224"/>
      <c r="BQ139" s="224"/>
      <c r="BR139" s="224"/>
      <c r="BS139" s="224"/>
      <c r="BT139" s="224"/>
      <c r="BU139" s="224"/>
      <c r="BV139" s="224"/>
      <c r="BW139" s="224"/>
      <c r="BX139" s="224"/>
      <c r="BY139" s="224"/>
      <c r="BZ139" s="225"/>
    </row>
    <row r="140" spans="54:78" ht="18">
      <c r="BB140" s="224"/>
      <c r="BC140" s="224"/>
      <c r="BD140" s="224"/>
      <c r="BE140" s="224"/>
      <c r="BF140" s="224"/>
      <c r="BG140" s="224"/>
      <c r="BH140" s="224"/>
      <c r="BI140" s="224"/>
      <c r="BJ140" s="224"/>
      <c r="BK140" s="224"/>
      <c r="BL140" s="224"/>
      <c r="BM140" s="224"/>
      <c r="BN140" s="224"/>
      <c r="BO140" s="224"/>
      <c r="BP140" s="224"/>
      <c r="BQ140" s="224"/>
      <c r="BR140" s="224"/>
      <c r="BS140" s="224"/>
      <c r="BT140" s="224"/>
      <c r="BU140" s="224"/>
      <c r="BV140" s="224"/>
      <c r="BW140" s="224"/>
      <c r="BX140" s="224"/>
      <c r="BY140" s="224"/>
      <c r="BZ140" s="225"/>
    </row>
    <row r="141" spans="54:78" ht="18">
      <c r="BB141" s="224"/>
      <c r="BC141" s="224"/>
      <c r="BD141" s="224"/>
      <c r="BE141" s="224"/>
      <c r="BF141" s="224"/>
      <c r="BG141" s="224"/>
      <c r="BH141" s="224"/>
      <c r="BI141" s="224"/>
      <c r="BJ141" s="224"/>
      <c r="BK141" s="224"/>
      <c r="BL141" s="224"/>
      <c r="BM141" s="224"/>
      <c r="BN141" s="224"/>
      <c r="BO141" s="224"/>
      <c r="BP141" s="224"/>
      <c r="BQ141" s="224"/>
      <c r="BR141" s="224"/>
      <c r="BS141" s="224"/>
      <c r="BT141" s="224"/>
      <c r="BU141" s="224"/>
      <c r="BV141" s="224"/>
      <c r="BW141" s="224"/>
      <c r="BX141" s="224"/>
      <c r="BY141" s="224"/>
      <c r="BZ141" s="225"/>
    </row>
    <row r="142" spans="54:78" ht="18">
      <c r="BB142" s="224"/>
      <c r="BC142" s="224"/>
      <c r="BD142" s="224"/>
      <c r="BE142" s="224"/>
      <c r="BF142" s="224"/>
      <c r="BG142" s="224"/>
      <c r="BH142" s="224"/>
      <c r="BI142" s="224"/>
      <c r="BJ142" s="224"/>
      <c r="BK142" s="224"/>
      <c r="BL142" s="224"/>
      <c r="BM142" s="224"/>
      <c r="BN142" s="224"/>
      <c r="BO142" s="224"/>
      <c r="BP142" s="224"/>
      <c r="BQ142" s="224"/>
      <c r="BR142" s="224"/>
      <c r="BS142" s="224"/>
      <c r="BT142" s="224"/>
      <c r="BU142" s="224"/>
      <c r="BV142" s="224"/>
      <c r="BW142" s="224"/>
      <c r="BX142" s="224"/>
      <c r="BY142" s="224"/>
      <c r="BZ142" s="225"/>
    </row>
    <row r="143" spans="54:78" ht="18">
      <c r="BB143" s="224"/>
      <c r="BC143" s="224"/>
      <c r="BD143" s="224"/>
      <c r="BE143" s="224"/>
      <c r="BF143" s="224"/>
      <c r="BG143" s="224"/>
      <c r="BH143" s="224"/>
      <c r="BI143" s="224"/>
      <c r="BJ143" s="224"/>
      <c r="BK143" s="224"/>
      <c r="BL143" s="224"/>
      <c r="BM143" s="224"/>
      <c r="BN143" s="224"/>
      <c r="BO143" s="224"/>
      <c r="BP143" s="224"/>
      <c r="BQ143" s="224"/>
      <c r="BR143" s="224"/>
      <c r="BS143" s="224"/>
      <c r="BT143" s="224"/>
      <c r="BU143" s="224"/>
      <c r="BV143" s="224"/>
      <c r="BW143" s="224"/>
      <c r="BX143" s="224"/>
      <c r="BY143" s="224"/>
      <c r="BZ143" s="225"/>
    </row>
    <row r="144" spans="54:78" ht="18">
      <c r="BB144" s="224"/>
      <c r="BC144" s="224"/>
      <c r="BD144" s="224"/>
      <c r="BE144" s="224"/>
      <c r="BF144" s="224"/>
      <c r="BG144" s="224"/>
      <c r="BH144" s="224"/>
      <c r="BI144" s="224"/>
      <c r="BJ144" s="224"/>
      <c r="BK144" s="224"/>
      <c r="BL144" s="224"/>
      <c r="BM144" s="224"/>
      <c r="BN144" s="224"/>
      <c r="BO144" s="224"/>
      <c r="BP144" s="224"/>
      <c r="BQ144" s="224"/>
      <c r="BR144" s="224"/>
      <c r="BS144" s="224"/>
      <c r="BT144" s="224"/>
      <c r="BU144" s="224"/>
      <c r="BV144" s="224"/>
      <c r="BW144" s="224"/>
      <c r="BX144" s="224"/>
      <c r="BY144" s="224"/>
      <c r="BZ144" s="225"/>
    </row>
    <row r="145" spans="54:78" ht="18">
      <c r="BB145" s="224"/>
      <c r="BC145" s="224"/>
      <c r="BD145" s="224"/>
      <c r="BE145" s="224"/>
      <c r="BF145" s="224"/>
      <c r="BG145" s="224"/>
      <c r="BH145" s="224"/>
      <c r="BI145" s="224"/>
      <c r="BJ145" s="224"/>
      <c r="BK145" s="224"/>
      <c r="BL145" s="224"/>
      <c r="BM145" s="224"/>
      <c r="BN145" s="224"/>
      <c r="BO145" s="224"/>
      <c r="BP145" s="224"/>
      <c r="BQ145" s="224"/>
      <c r="BR145" s="224"/>
      <c r="BS145" s="224"/>
      <c r="BT145" s="224"/>
      <c r="BU145" s="224"/>
      <c r="BV145" s="224"/>
      <c r="BW145" s="224"/>
      <c r="BX145" s="224"/>
      <c r="BY145" s="224"/>
      <c r="BZ145" s="225"/>
    </row>
    <row r="146" spans="54:78" ht="18">
      <c r="BB146" s="224"/>
      <c r="BC146" s="224"/>
      <c r="BD146" s="224"/>
      <c r="BE146" s="224"/>
      <c r="BF146" s="224"/>
      <c r="BG146" s="224"/>
      <c r="BH146" s="224"/>
      <c r="BI146" s="224"/>
      <c r="BJ146" s="224"/>
      <c r="BK146" s="224"/>
      <c r="BL146" s="224"/>
      <c r="BM146" s="224"/>
      <c r="BN146" s="224"/>
      <c r="BO146" s="224"/>
      <c r="BP146" s="224"/>
      <c r="BQ146" s="224"/>
      <c r="BR146" s="224"/>
      <c r="BS146" s="224"/>
      <c r="BT146" s="224"/>
      <c r="BU146" s="224"/>
      <c r="BV146" s="224"/>
      <c r="BW146" s="224"/>
      <c r="BX146" s="224"/>
      <c r="BY146" s="224"/>
      <c r="BZ146" s="225"/>
    </row>
    <row r="147" spans="54:78" ht="18">
      <c r="BB147" s="224"/>
      <c r="BC147" s="224"/>
      <c r="BD147" s="224"/>
      <c r="BE147" s="224"/>
      <c r="BF147" s="224"/>
      <c r="BG147" s="224"/>
      <c r="BH147" s="224"/>
      <c r="BI147" s="224"/>
      <c r="BJ147" s="224"/>
      <c r="BK147" s="224"/>
      <c r="BL147" s="224"/>
      <c r="BM147" s="224"/>
      <c r="BN147" s="224"/>
      <c r="BO147" s="224"/>
      <c r="BP147" s="224"/>
      <c r="BQ147" s="224"/>
      <c r="BR147" s="224"/>
      <c r="BS147" s="224"/>
      <c r="BT147" s="224"/>
      <c r="BU147" s="224"/>
      <c r="BV147" s="224"/>
      <c r="BW147" s="224"/>
      <c r="BX147" s="224"/>
      <c r="BY147" s="224"/>
      <c r="BZ147" s="225"/>
    </row>
    <row r="148" spans="54:78" ht="18">
      <c r="BB148" s="224"/>
      <c r="BC148" s="224"/>
      <c r="BD148" s="224"/>
      <c r="BE148" s="224"/>
      <c r="BF148" s="224"/>
      <c r="BG148" s="224"/>
      <c r="BH148" s="224"/>
      <c r="BI148" s="224"/>
      <c r="BJ148" s="224"/>
      <c r="BK148" s="224"/>
      <c r="BL148" s="224"/>
      <c r="BM148" s="224"/>
      <c r="BN148" s="224"/>
      <c r="BO148" s="224"/>
      <c r="BP148" s="224"/>
      <c r="BQ148" s="224"/>
      <c r="BR148" s="224"/>
      <c r="BS148" s="224"/>
      <c r="BT148" s="224"/>
      <c r="BU148" s="224"/>
      <c r="BV148" s="224"/>
      <c r="BW148" s="224"/>
      <c r="BX148" s="224"/>
      <c r="BY148" s="224"/>
      <c r="BZ148" s="225"/>
    </row>
    <row r="149" spans="54:78" ht="18">
      <c r="BB149" s="224"/>
      <c r="BC149" s="224"/>
      <c r="BD149" s="224"/>
      <c r="BE149" s="224"/>
      <c r="BF149" s="224"/>
      <c r="BG149" s="224"/>
      <c r="BH149" s="224"/>
      <c r="BI149" s="224"/>
      <c r="BJ149" s="224"/>
      <c r="BK149" s="224"/>
      <c r="BL149" s="224"/>
      <c r="BM149" s="224"/>
      <c r="BN149" s="224"/>
      <c r="BO149" s="224"/>
      <c r="BP149" s="224"/>
      <c r="BQ149" s="224"/>
      <c r="BR149" s="224"/>
      <c r="BS149" s="224"/>
      <c r="BT149" s="224"/>
      <c r="BU149" s="224"/>
      <c r="BV149" s="224"/>
      <c r="BW149" s="224"/>
      <c r="BX149" s="224"/>
      <c r="BY149" s="224"/>
      <c r="BZ149" s="225"/>
    </row>
    <row r="150" spans="54:78" ht="18">
      <c r="BB150" s="224"/>
      <c r="BC150" s="224"/>
      <c r="BD150" s="224"/>
      <c r="BE150" s="224"/>
      <c r="BF150" s="224"/>
      <c r="BG150" s="224"/>
      <c r="BH150" s="224"/>
      <c r="BI150" s="224"/>
      <c r="BJ150" s="224"/>
      <c r="BK150" s="224"/>
      <c r="BL150" s="224"/>
      <c r="BM150" s="224"/>
      <c r="BN150" s="224"/>
      <c r="BO150" s="224"/>
      <c r="BP150" s="224"/>
      <c r="BQ150" s="224"/>
      <c r="BR150" s="224"/>
      <c r="BS150" s="224"/>
      <c r="BT150" s="224"/>
      <c r="BU150" s="224"/>
      <c r="BV150" s="224"/>
      <c r="BW150" s="224"/>
      <c r="BX150" s="224"/>
      <c r="BY150" s="224"/>
      <c r="BZ150" s="225"/>
    </row>
    <row r="151" spans="54:78" ht="18">
      <c r="BB151" s="224"/>
      <c r="BC151" s="224"/>
      <c r="BD151" s="224"/>
      <c r="BE151" s="224"/>
      <c r="BF151" s="224"/>
      <c r="BG151" s="224"/>
      <c r="BH151" s="224"/>
      <c r="BI151" s="224"/>
      <c r="BJ151" s="224"/>
      <c r="BK151" s="224"/>
      <c r="BL151" s="224"/>
      <c r="BM151" s="224"/>
      <c r="BN151" s="224"/>
      <c r="BO151" s="224"/>
      <c r="BP151" s="224"/>
      <c r="BQ151" s="224"/>
      <c r="BR151" s="224"/>
      <c r="BS151" s="224"/>
      <c r="BT151" s="224"/>
      <c r="BU151" s="224"/>
      <c r="BV151" s="224"/>
      <c r="BW151" s="224"/>
      <c r="BX151" s="224"/>
      <c r="BY151" s="224"/>
      <c r="BZ151" s="225"/>
    </row>
    <row r="152" spans="54:78" ht="18">
      <c r="BB152" s="224"/>
      <c r="BC152" s="224"/>
      <c r="BD152" s="224"/>
      <c r="BE152" s="224"/>
      <c r="BF152" s="224"/>
      <c r="BG152" s="224"/>
      <c r="BH152" s="224"/>
      <c r="BI152" s="224"/>
      <c r="BJ152" s="224"/>
      <c r="BK152" s="224"/>
      <c r="BL152" s="224"/>
      <c r="BM152" s="224"/>
      <c r="BN152" s="224"/>
      <c r="BO152" s="224"/>
      <c r="BP152" s="224"/>
      <c r="BQ152" s="224"/>
      <c r="BR152" s="224"/>
      <c r="BS152" s="224"/>
      <c r="BT152" s="224"/>
      <c r="BU152" s="224"/>
      <c r="BV152" s="224"/>
      <c r="BW152" s="224"/>
      <c r="BX152" s="224"/>
      <c r="BY152" s="224"/>
      <c r="BZ152" s="225"/>
    </row>
    <row r="153" spans="54:78" ht="18">
      <c r="BB153" s="224"/>
      <c r="BC153" s="224"/>
      <c r="BD153" s="224"/>
      <c r="BE153" s="224"/>
      <c r="BF153" s="224"/>
      <c r="BG153" s="224"/>
      <c r="BH153" s="224"/>
      <c r="BI153" s="224"/>
      <c r="BJ153" s="224"/>
      <c r="BK153" s="224"/>
      <c r="BL153" s="224"/>
      <c r="BM153" s="224"/>
      <c r="BN153" s="224"/>
      <c r="BO153" s="224"/>
      <c r="BP153" s="224"/>
      <c r="BQ153" s="224"/>
      <c r="BR153" s="224"/>
      <c r="BS153" s="224"/>
      <c r="BT153" s="224"/>
      <c r="BU153" s="224"/>
      <c r="BV153" s="224"/>
      <c r="BW153" s="224"/>
      <c r="BX153" s="224"/>
      <c r="BY153" s="224"/>
      <c r="BZ153" s="225"/>
    </row>
    <row r="154" spans="54:78" ht="18">
      <c r="BB154" s="224"/>
      <c r="BC154" s="224"/>
      <c r="BD154" s="224"/>
      <c r="BE154" s="224"/>
      <c r="BF154" s="224"/>
      <c r="BG154" s="224"/>
      <c r="BH154" s="224"/>
      <c r="BI154" s="224"/>
      <c r="BJ154" s="224"/>
      <c r="BK154" s="224"/>
      <c r="BL154" s="224"/>
      <c r="BM154" s="224"/>
      <c r="BN154" s="224"/>
      <c r="BO154" s="224"/>
      <c r="BP154" s="224"/>
      <c r="BQ154" s="224"/>
      <c r="BR154" s="224"/>
      <c r="BS154" s="224"/>
      <c r="BT154" s="224"/>
      <c r="BU154" s="224"/>
      <c r="BV154" s="224"/>
      <c r="BW154" s="224"/>
      <c r="BX154" s="224"/>
      <c r="BY154" s="224"/>
      <c r="BZ154" s="225"/>
    </row>
    <row r="155" spans="54:78" ht="18">
      <c r="BB155" s="224"/>
      <c r="BC155" s="224"/>
      <c r="BD155" s="224"/>
      <c r="BE155" s="224"/>
      <c r="BF155" s="224"/>
      <c r="BG155" s="224"/>
      <c r="BH155" s="224"/>
      <c r="BI155" s="224"/>
      <c r="BJ155" s="224"/>
      <c r="BK155" s="224"/>
      <c r="BL155" s="224"/>
      <c r="BM155" s="224"/>
      <c r="BN155" s="224"/>
      <c r="BO155" s="224"/>
      <c r="BP155" s="224"/>
      <c r="BQ155" s="224"/>
      <c r="BR155" s="224"/>
      <c r="BS155" s="224"/>
      <c r="BT155" s="224"/>
      <c r="BU155" s="224"/>
      <c r="BV155" s="224"/>
      <c r="BW155" s="224"/>
      <c r="BX155" s="224"/>
      <c r="BY155" s="224"/>
      <c r="BZ155" s="225"/>
    </row>
    <row r="156" spans="54:78" ht="18">
      <c r="BB156" s="224"/>
      <c r="BC156" s="224"/>
      <c r="BD156" s="224"/>
      <c r="BE156" s="224"/>
      <c r="BF156" s="224"/>
      <c r="BG156" s="224"/>
      <c r="BH156" s="224"/>
      <c r="BI156" s="224"/>
      <c r="BJ156" s="224"/>
      <c r="BK156" s="224"/>
      <c r="BL156" s="224"/>
      <c r="BM156" s="224"/>
      <c r="BN156" s="224"/>
      <c r="BO156" s="224"/>
      <c r="BP156" s="224"/>
      <c r="BQ156" s="224"/>
      <c r="BR156" s="224"/>
      <c r="BS156" s="224"/>
      <c r="BT156" s="224"/>
      <c r="BU156" s="224"/>
      <c r="BV156" s="224"/>
      <c r="BW156" s="224"/>
      <c r="BX156" s="224"/>
      <c r="BY156" s="224"/>
      <c r="BZ156" s="225"/>
    </row>
    <row r="157" spans="54:78" ht="18">
      <c r="BB157" s="224"/>
      <c r="BC157" s="224"/>
      <c r="BD157" s="224"/>
      <c r="BE157" s="224"/>
      <c r="BF157" s="224"/>
      <c r="BG157" s="224"/>
      <c r="BH157" s="224"/>
      <c r="BI157" s="224"/>
      <c r="BJ157" s="224"/>
      <c r="BK157" s="224"/>
      <c r="BL157" s="224"/>
      <c r="BM157" s="224"/>
      <c r="BN157" s="224"/>
      <c r="BO157" s="224"/>
      <c r="BP157" s="224"/>
      <c r="BQ157" s="224"/>
      <c r="BR157" s="224"/>
      <c r="BS157" s="224"/>
      <c r="BT157" s="224"/>
      <c r="BU157" s="224"/>
      <c r="BV157" s="224"/>
      <c r="BW157" s="224"/>
      <c r="BX157" s="224"/>
      <c r="BY157" s="224"/>
      <c r="BZ157" s="225"/>
    </row>
    <row r="158" spans="54:78" ht="18">
      <c r="BB158" s="224"/>
      <c r="BC158" s="224"/>
      <c r="BD158" s="224"/>
      <c r="BE158" s="224"/>
      <c r="BF158" s="224"/>
      <c r="BG158" s="224"/>
      <c r="BH158" s="224"/>
      <c r="BI158" s="224"/>
      <c r="BJ158" s="224"/>
      <c r="BK158" s="224"/>
      <c r="BL158" s="224"/>
      <c r="BM158" s="224"/>
      <c r="BN158" s="224"/>
      <c r="BO158" s="224"/>
      <c r="BP158" s="224"/>
      <c r="BQ158" s="224"/>
      <c r="BR158" s="224"/>
      <c r="BS158" s="224"/>
      <c r="BT158" s="224"/>
      <c r="BU158" s="224"/>
      <c r="BV158" s="224"/>
      <c r="BW158" s="224"/>
      <c r="BX158" s="224"/>
      <c r="BY158" s="224"/>
      <c r="BZ158" s="225"/>
    </row>
    <row r="159" spans="54:78" ht="18">
      <c r="BB159" s="224"/>
      <c r="BC159" s="224"/>
      <c r="BD159" s="224"/>
      <c r="BE159" s="224"/>
      <c r="BF159" s="224"/>
      <c r="BG159" s="224"/>
      <c r="BH159" s="224"/>
      <c r="BI159" s="224"/>
      <c r="BJ159" s="224"/>
      <c r="BK159" s="224"/>
      <c r="BL159" s="224"/>
      <c r="BM159" s="224"/>
      <c r="BN159" s="224"/>
      <c r="BO159" s="224"/>
      <c r="BP159" s="224"/>
      <c r="BQ159" s="224"/>
      <c r="BR159" s="224"/>
      <c r="BS159" s="224"/>
      <c r="BT159" s="224"/>
      <c r="BU159" s="224"/>
      <c r="BV159" s="224"/>
      <c r="BW159" s="224"/>
      <c r="BX159" s="224"/>
      <c r="BY159" s="224"/>
      <c r="BZ159" s="225"/>
    </row>
    <row r="160" spans="54:78" ht="18">
      <c r="BB160" s="224"/>
      <c r="BC160" s="224"/>
      <c r="BD160" s="224"/>
      <c r="BE160" s="224"/>
      <c r="BF160" s="224"/>
      <c r="BG160" s="224"/>
      <c r="BH160" s="224"/>
      <c r="BI160" s="224"/>
      <c r="BJ160" s="224"/>
      <c r="BK160" s="224"/>
      <c r="BL160" s="224"/>
      <c r="BM160" s="224"/>
      <c r="BN160" s="224"/>
      <c r="BO160" s="224"/>
      <c r="BP160" s="224"/>
      <c r="BQ160" s="224"/>
      <c r="BR160" s="224"/>
      <c r="BS160" s="224"/>
      <c r="BT160" s="224"/>
      <c r="BU160" s="224"/>
      <c r="BV160" s="224"/>
      <c r="BW160" s="224"/>
      <c r="BX160" s="224"/>
      <c r="BY160" s="224"/>
      <c r="BZ160" s="225"/>
    </row>
    <row r="161" spans="54:78" ht="18">
      <c r="BB161" s="224"/>
      <c r="BC161" s="224"/>
      <c r="BD161" s="224"/>
      <c r="BE161" s="224"/>
      <c r="BF161" s="224"/>
      <c r="BG161" s="224"/>
      <c r="BH161" s="224"/>
      <c r="BI161" s="224"/>
      <c r="BJ161" s="224"/>
      <c r="BK161" s="224"/>
      <c r="BL161" s="224"/>
      <c r="BM161" s="224"/>
      <c r="BN161" s="224"/>
      <c r="BO161" s="224"/>
      <c r="BP161" s="224"/>
      <c r="BQ161" s="224"/>
      <c r="BR161" s="224"/>
      <c r="BS161" s="224"/>
      <c r="BT161" s="224"/>
      <c r="BU161" s="224"/>
      <c r="BV161" s="224"/>
      <c r="BW161" s="224"/>
      <c r="BX161" s="224"/>
      <c r="BY161" s="224"/>
      <c r="BZ161" s="225"/>
    </row>
    <row r="162" spans="54:78" ht="18">
      <c r="BB162" s="224"/>
      <c r="BC162" s="224"/>
      <c r="BD162" s="224"/>
      <c r="BE162" s="224"/>
      <c r="BF162" s="224"/>
      <c r="BG162" s="224"/>
      <c r="BH162" s="224"/>
      <c r="BI162" s="224"/>
      <c r="BJ162" s="224"/>
      <c r="BK162" s="224"/>
      <c r="BL162" s="224"/>
      <c r="BM162" s="224"/>
      <c r="BN162" s="224"/>
      <c r="BO162" s="224"/>
      <c r="BP162" s="224"/>
      <c r="BQ162" s="224"/>
      <c r="BR162" s="224"/>
      <c r="BS162" s="224"/>
      <c r="BT162" s="224"/>
      <c r="BU162" s="224"/>
      <c r="BV162" s="224"/>
      <c r="BW162" s="224"/>
      <c r="BX162" s="224"/>
      <c r="BY162" s="224"/>
      <c r="BZ162" s="225"/>
    </row>
    <row r="163" spans="54:78" ht="18">
      <c r="BB163" s="224"/>
      <c r="BC163" s="224"/>
      <c r="BD163" s="224"/>
      <c r="BE163" s="224"/>
      <c r="BF163" s="224"/>
      <c r="BG163" s="224"/>
      <c r="BH163" s="224"/>
      <c r="BI163" s="224"/>
      <c r="BJ163" s="224"/>
      <c r="BK163" s="224"/>
      <c r="BL163" s="224"/>
      <c r="BM163" s="224"/>
      <c r="BN163" s="224"/>
      <c r="BO163" s="224"/>
      <c r="BP163" s="224"/>
      <c r="BQ163" s="224"/>
      <c r="BR163" s="224"/>
      <c r="BS163" s="224"/>
      <c r="BT163" s="224"/>
      <c r="BU163" s="224"/>
      <c r="BV163" s="224"/>
      <c r="BW163" s="224"/>
      <c r="BX163" s="224"/>
      <c r="BY163" s="224"/>
      <c r="BZ163" s="225"/>
    </row>
    <row r="164" spans="54:78" ht="18">
      <c r="BB164" s="224"/>
      <c r="BC164" s="224"/>
      <c r="BD164" s="224"/>
      <c r="BE164" s="224"/>
      <c r="BF164" s="224"/>
      <c r="BG164" s="224"/>
      <c r="BH164" s="224"/>
      <c r="BI164" s="224"/>
      <c r="BJ164" s="224"/>
      <c r="BK164" s="224"/>
      <c r="BL164" s="224"/>
      <c r="BM164" s="224"/>
      <c r="BN164" s="224"/>
      <c r="BO164" s="224"/>
      <c r="BP164" s="224"/>
      <c r="BQ164" s="224"/>
      <c r="BR164" s="224"/>
      <c r="BS164" s="224"/>
      <c r="BT164" s="224"/>
      <c r="BU164" s="224"/>
      <c r="BV164" s="224"/>
      <c r="BW164" s="224"/>
      <c r="BX164" s="224"/>
      <c r="BY164" s="224"/>
      <c r="BZ164" s="225"/>
    </row>
    <row r="165" spans="54:78" ht="18">
      <c r="BB165" s="224"/>
      <c r="BC165" s="224"/>
      <c r="BD165" s="224"/>
      <c r="BE165" s="224"/>
      <c r="BF165" s="224"/>
      <c r="BG165" s="224"/>
      <c r="BH165" s="224"/>
      <c r="BI165" s="224"/>
      <c r="BJ165" s="224"/>
      <c r="BK165" s="224"/>
      <c r="BL165" s="224"/>
      <c r="BM165" s="224"/>
      <c r="BN165" s="224"/>
      <c r="BO165" s="224"/>
      <c r="BP165" s="224"/>
      <c r="BQ165" s="224"/>
      <c r="BR165" s="224"/>
      <c r="BS165" s="224"/>
      <c r="BT165" s="224"/>
      <c r="BU165" s="224"/>
      <c r="BV165" s="224"/>
      <c r="BW165" s="224"/>
      <c r="BX165" s="224"/>
      <c r="BY165" s="224"/>
      <c r="BZ165" s="225"/>
    </row>
    <row r="166" spans="54:78" ht="18">
      <c r="BB166" s="224"/>
      <c r="BC166" s="224"/>
      <c r="BD166" s="224"/>
      <c r="BE166" s="224"/>
      <c r="BF166" s="224"/>
      <c r="BG166" s="224"/>
      <c r="BH166" s="224"/>
      <c r="BI166" s="224"/>
      <c r="BJ166" s="224"/>
      <c r="BK166" s="224"/>
      <c r="BL166" s="224"/>
      <c r="BM166" s="224"/>
      <c r="BN166" s="224"/>
      <c r="BO166" s="224"/>
      <c r="BP166" s="224"/>
      <c r="BQ166" s="224"/>
      <c r="BR166" s="224"/>
      <c r="BS166" s="224"/>
      <c r="BT166" s="224"/>
      <c r="BU166" s="224"/>
      <c r="BV166" s="224"/>
      <c r="BW166" s="224"/>
      <c r="BX166" s="224"/>
      <c r="BY166" s="224"/>
      <c r="BZ166" s="225"/>
    </row>
    <row r="167" spans="54:78" ht="18">
      <c r="BB167" s="224"/>
      <c r="BC167" s="224"/>
      <c r="BD167" s="224"/>
      <c r="BE167" s="224"/>
      <c r="BF167" s="224"/>
      <c r="BG167" s="224"/>
      <c r="BH167" s="224"/>
      <c r="BI167" s="224"/>
      <c r="BJ167" s="224"/>
      <c r="BK167" s="224"/>
      <c r="BL167" s="224"/>
      <c r="BM167" s="224"/>
      <c r="BN167" s="224"/>
      <c r="BO167" s="224"/>
      <c r="BP167" s="224"/>
      <c r="BQ167" s="224"/>
      <c r="BR167" s="224"/>
      <c r="BS167" s="224"/>
      <c r="BT167" s="224"/>
      <c r="BU167" s="224"/>
      <c r="BV167" s="224"/>
      <c r="BW167" s="224"/>
      <c r="BX167" s="224"/>
      <c r="BY167" s="224"/>
      <c r="BZ167" s="225"/>
    </row>
    <row r="168" spans="54:78" ht="18">
      <c r="BB168" s="224"/>
      <c r="BC168" s="224"/>
      <c r="BD168" s="224"/>
      <c r="BE168" s="224"/>
      <c r="BF168" s="224"/>
      <c r="BG168" s="224"/>
      <c r="BH168" s="224"/>
      <c r="BI168" s="224"/>
      <c r="BJ168" s="224"/>
      <c r="BK168" s="224"/>
      <c r="BL168" s="224"/>
      <c r="BM168" s="224"/>
      <c r="BN168" s="224"/>
      <c r="BO168" s="224"/>
      <c r="BP168" s="224"/>
      <c r="BQ168" s="224"/>
      <c r="BR168" s="224"/>
      <c r="BS168" s="224"/>
      <c r="BT168" s="224"/>
      <c r="BU168" s="224"/>
      <c r="BV168" s="224"/>
      <c r="BW168" s="224"/>
      <c r="BX168" s="224"/>
      <c r="BY168" s="224"/>
      <c r="BZ168" s="225"/>
    </row>
    <row r="169" spans="54:78" ht="18">
      <c r="BB169" s="224"/>
      <c r="BC169" s="224"/>
      <c r="BD169" s="224"/>
      <c r="BE169" s="224"/>
      <c r="BF169" s="224"/>
      <c r="BG169" s="224"/>
      <c r="BH169" s="224"/>
      <c r="BI169" s="224"/>
      <c r="BJ169" s="224"/>
      <c r="BK169" s="224"/>
      <c r="BL169" s="224"/>
      <c r="BM169" s="224"/>
      <c r="BN169" s="224"/>
      <c r="BO169" s="224"/>
      <c r="BP169" s="224"/>
      <c r="BQ169" s="224"/>
      <c r="BR169" s="224"/>
      <c r="BS169" s="224"/>
      <c r="BT169" s="224"/>
      <c r="BU169" s="224"/>
      <c r="BV169" s="224"/>
      <c r="BW169" s="224"/>
      <c r="BX169" s="224"/>
      <c r="BY169" s="224"/>
      <c r="BZ169" s="225"/>
    </row>
    <row r="170" spans="54:78" ht="18">
      <c r="BB170" s="224"/>
      <c r="BC170" s="224"/>
      <c r="BD170" s="224"/>
      <c r="BE170" s="224"/>
      <c r="BF170" s="224"/>
      <c r="BG170" s="224"/>
      <c r="BH170" s="224"/>
      <c r="BI170" s="224"/>
      <c r="BJ170" s="224"/>
      <c r="BK170" s="224"/>
      <c r="BL170" s="224"/>
      <c r="BM170" s="224"/>
      <c r="BN170" s="224"/>
      <c r="BO170" s="224"/>
      <c r="BP170" s="224"/>
      <c r="BQ170" s="224"/>
      <c r="BR170" s="224"/>
      <c r="BS170" s="224"/>
      <c r="BT170" s="224"/>
      <c r="BU170" s="224"/>
      <c r="BV170" s="224"/>
      <c r="BW170" s="224"/>
      <c r="BX170" s="224"/>
      <c r="BY170" s="224"/>
      <c r="BZ170" s="225"/>
    </row>
    <row r="171" spans="54:78" ht="18">
      <c r="BB171" s="224"/>
      <c r="BC171" s="224"/>
      <c r="BD171" s="224"/>
      <c r="BE171" s="224"/>
      <c r="BF171" s="224"/>
      <c r="BG171" s="224"/>
      <c r="BH171" s="224"/>
      <c r="BI171" s="224"/>
      <c r="BJ171" s="224"/>
      <c r="BK171" s="224"/>
      <c r="BL171" s="224"/>
      <c r="BM171" s="224"/>
      <c r="BN171" s="224"/>
      <c r="BO171" s="224"/>
      <c r="BP171" s="224"/>
      <c r="BQ171" s="224"/>
      <c r="BR171" s="224"/>
      <c r="BS171" s="224"/>
      <c r="BT171" s="224"/>
      <c r="BU171" s="224"/>
      <c r="BV171" s="224"/>
      <c r="BW171" s="224"/>
      <c r="BX171" s="224"/>
      <c r="BY171" s="224"/>
      <c r="BZ171" s="225"/>
    </row>
    <row r="172" spans="54:78" ht="18">
      <c r="BB172" s="224"/>
      <c r="BC172" s="224"/>
      <c r="BD172" s="224"/>
      <c r="BE172" s="224"/>
      <c r="BF172" s="224"/>
      <c r="BG172" s="224"/>
      <c r="BH172" s="224"/>
      <c r="BI172" s="224"/>
      <c r="BJ172" s="224"/>
      <c r="BK172" s="224"/>
      <c r="BL172" s="224"/>
      <c r="BM172" s="224"/>
      <c r="BN172" s="224"/>
      <c r="BO172" s="224"/>
      <c r="BP172" s="224"/>
      <c r="BQ172" s="224"/>
      <c r="BR172" s="224"/>
      <c r="BS172" s="224"/>
      <c r="BT172" s="224"/>
      <c r="BU172" s="224"/>
      <c r="BV172" s="224"/>
      <c r="BW172" s="224"/>
      <c r="BX172" s="224"/>
      <c r="BY172" s="224"/>
      <c r="BZ172" s="225"/>
    </row>
    <row r="173" spans="54:78" ht="18">
      <c r="BB173" s="224"/>
      <c r="BC173" s="224"/>
      <c r="BD173" s="224"/>
      <c r="BE173" s="224"/>
      <c r="BF173" s="224"/>
      <c r="BG173" s="224"/>
      <c r="BH173" s="224"/>
      <c r="BI173" s="224"/>
      <c r="BJ173" s="224"/>
      <c r="BK173" s="224"/>
      <c r="BL173" s="224"/>
      <c r="BM173" s="224"/>
      <c r="BN173" s="224"/>
      <c r="BO173" s="224"/>
      <c r="BP173" s="224"/>
      <c r="BQ173" s="224"/>
      <c r="BR173" s="224"/>
      <c r="BS173" s="224"/>
      <c r="BT173" s="224"/>
      <c r="BU173" s="224"/>
      <c r="BV173" s="224"/>
      <c r="BW173" s="224"/>
      <c r="BX173" s="224"/>
      <c r="BY173" s="224"/>
      <c r="BZ173" s="225"/>
    </row>
    <row r="174" spans="54:78" ht="18">
      <c r="BB174" s="224"/>
      <c r="BC174" s="224"/>
      <c r="BD174" s="224"/>
      <c r="BE174" s="224"/>
      <c r="BF174" s="224"/>
      <c r="BG174" s="224"/>
      <c r="BH174" s="224"/>
      <c r="BI174" s="224"/>
      <c r="BJ174" s="224"/>
      <c r="BK174" s="224"/>
      <c r="BL174" s="224"/>
      <c r="BM174" s="224"/>
      <c r="BN174" s="224"/>
      <c r="BO174" s="224"/>
      <c r="BP174" s="224"/>
      <c r="BQ174" s="224"/>
      <c r="BR174" s="224"/>
      <c r="BS174" s="224"/>
      <c r="BT174" s="224"/>
      <c r="BU174" s="224"/>
      <c r="BV174" s="224"/>
      <c r="BW174" s="224"/>
      <c r="BX174" s="224"/>
      <c r="BY174" s="224"/>
      <c r="BZ174" s="225"/>
    </row>
    <row r="175" spans="54:78" ht="18">
      <c r="BB175" s="224"/>
      <c r="BC175" s="224"/>
      <c r="BD175" s="224"/>
      <c r="BE175" s="224"/>
      <c r="BF175" s="224"/>
      <c r="BG175" s="224"/>
      <c r="BH175" s="224"/>
      <c r="BI175" s="224"/>
      <c r="BJ175" s="224"/>
      <c r="BK175" s="224"/>
      <c r="BL175" s="224"/>
      <c r="BM175" s="224"/>
      <c r="BN175" s="224"/>
      <c r="BO175" s="224"/>
      <c r="BP175" s="224"/>
      <c r="BQ175" s="224"/>
      <c r="BR175" s="224"/>
      <c r="BS175" s="224"/>
      <c r="BT175" s="224"/>
      <c r="BU175" s="224"/>
      <c r="BV175" s="224"/>
      <c r="BW175" s="224"/>
      <c r="BX175" s="224"/>
      <c r="BY175" s="224"/>
      <c r="BZ175" s="225"/>
    </row>
    <row r="176" spans="54:78" ht="18">
      <c r="BB176" s="224"/>
      <c r="BC176" s="224"/>
      <c r="BD176" s="224"/>
      <c r="BE176" s="224"/>
      <c r="BF176" s="224"/>
      <c r="BG176" s="224"/>
      <c r="BH176" s="224"/>
      <c r="BI176" s="224"/>
      <c r="BJ176" s="224"/>
      <c r="BK176" s="224"/>
      <c r="BL176" s="224"/>
      <c r="BM176" s="224"/>
      <c r="BN176" s="224"/>
      <c r="BO176" s="224"/>
      <c r="BP176" s="224"/>
      <c r="BQ176" s="224"/>
      <c r="BR176" s="224"/>
      <c r="BS176" s="224"/>
      <c r="BT176" s="224"/>
      <c r="BU176" s="224"/>
      <c r="BV176" s="224"/>
      <c r="BW176" s="224"/>
      <c r="BX176" s="224"/>
      <c r="BY176" s="224"/>
      <c r="BZ176" s="225"/>
    </row>
    <row r="177" spans="54:78" ht="18">
      <c r="BB177" s="224"/>
      <c r="BC177" s="224"/>
      <c r="BD177" s="224"/>
      <c r="BE177" s="224"/>
      <c r="BF177" s="224"/>
      <c r="BG177" s="224"/>
      <c r="BH177" s="224"/>
      <c r="BI177" s="224"/>
      <c r="BJ177" s="224"/>
      <c r="BK177" s="224"/>
      <c r="BL177" s="224"/>
      <c r="BM177" s="224"/>
      <c r="BN177" s="224"/>
      <c r="BO177" s="224"/>
      <c r="BP177" s="224"/>
      <c r="BQ177" s="224"/>
      <c r="BR177" s="224"/>
      <c r="BS177" s="224"/>
      <c r="BT177" s="224"/>
      <c r="BU177" s="224"/>
      <c r="BV177" s="224"/>
      <c r="BW177" s="224"/>
      <c r="BX177" s="224"/>
      <c r="BY177" s="224"/>
      <c r="BZ177" s="225"/>
    </row>
    <row r="178" spans="54:78" ht="18">
      <c r="BB178" s="224"/>
      <c r="BC178" s="224"/>
      <c r="BD178" s="224"/>
      <c r="BE178" s="224"/>
      <c r="BF178" s="224"/>
      <c r="BG178" s="224"/>
      <c r="BH178" s="224"/>
      <c r="BI178" s="224"/>
      <c r="BJ178" s="224"/>
      <c r="BK178" s="224"/>
      <c r="BL178" s="224"/>
      <c r="BM178" s="224"/>
      <c r="BN178" s="224"/>
      <c r="BO178" s="224"/>
      <c r="BP178" s="224"/>
      <c r="BQ178" s="224"/>
      <c r="BR178" s="224"/>
      <c r="BS178" s="224"/>
      <c r="BT178" s="224"/>
      <c r="BU178" s="224"/>
      <c r="BV178" s="224"/>
      <c r="BW178" s="224"/>
      <c r="BX178" s="224"/>
      <c r="BY178" s="224"/>
      <c r="BZ178" s="225"/>
    </row>
    <row r="179" spans="54:78" ht="18">
      <c r="BB179" s="224"/>
      <c r="BC179" s="224"/>
      <c r="BD179" s="224"/>
      <c r="BE179" s="224"/>
      <c r="BF179" s="224"/>
      <c r="BG179" s="224"/>
      <c r="BH179" s="224"/>
      <c r="BI179" s="224"/>
      <c r="BJ179" s="224"/>
      <c r="BK179" s="224"/>
      <c r="BL179" s="224"/>
      <c r="BM179" s="224"/>
      <c r="BN179" s="224"/>
      <c r="BO179" s="224"/>
      <c r="BP179" s="224"/>
      <c r="BQ179" s="224"/>
      <c r="BR179" s="224"/>
      <c r="BS179" s="224"/>
      <c r="BT179" s="224"/>
      <c r="BU179" s="224"/>
      <c r="BV179" s="224"/>
      <c r="BW179" s="224"/>
      <c r="BX179" s="224"/>
      <c r="BY179" s="224"/>
      <c r="BZ179" s="225"/>
    </row>
    <row r="180" spans="54:78" ht="18">
      <c r="BB180" s="224"/>
      <c r="BC180" s="224"/>
      <c r="BD180" s="224"/>
      <c r="BE180" s="224"/>
      <c r="BF180" s="224"/>
      <c r="BG180" s="224"/>
      <c r="BH180" s="224"/>
      <c r="BI180" s="224"/>
      <c r="BJ180" s="224"/>
      <c r="BK180" s="224"/>
      <c r="BL180" s="224"/>
      <c r="BM180" s="224"/>
      <c r="BN180" s="224"/>
      <c r="BO180" s="224"/>
      <c r="BP180" s="224"/>
      <c r="BQ180" s="224"/>
      <c r="BR180" s="224"/>
      <c r="BS180" s="224"/>
      <c r="BT180" s="224"/>
      <c r="BU180" s="224"/>
      <c r="BV180" s="224"/>
      <c r="BW180" s="224"/>
      <c r="BX180" s="224"/>
      <c r="BY180" s="224"/>
      <c r="BZ180" s="225"/>
    </row>
    <row r="181" spans="54:78" ht="18">
      <c r="BB181" s="224"/>
      <c r="BC181" s="224"/>
      <c r="BD181" s="224"/>
      <c r="BE181" s="224"/>
      <c r="BF181" s="224"/>
      <c r="BG181" s="224"/>
      <c r="BH181" s="224"/>
      <c r="BI181" s="224"/>
      <c r="BJ181" s="224"/>
      <c r="BK181" s="224"/>
      <c r="BL181" s="224"/>
      <c r="BM181" s="224"/>
      <c r="BN181" s="224"/>
      <c r="BO181" s="224"/>
      <c r="BP181" s="224"/>
      <c r="BQ181" s="224"/>
      <c r="BR181" s="224"/>
      <c r="BS181" s="224"/>
      <c r="BT181" s="224"/>
      <c r="BU181" s="224"/>
      <c r="BV181" s="224"/>
      <c r="BW181" s="224"/>
      <c r="BX181" s="224"/>
      <c r="BY181" s="224"/>
      <c r="BZ181" s="225"/>
    </row>
    <row r="182" spans="54:78" ht="18">
      <c r="BB182" s="224"/>
      <c r="BC182" s="224"/>
      <c r="BD182" s="224"/>
      <c r="BE182" s="224"/>
      <c r="BF182" s="224"/>
      <c r="BG182" s="224"/>
      <c r="BH182" s="224"/>
      <c r="BI182" s="224"/>
      <c r="BJ182" s="224"/>
      <c r="BK182" s="224"/>
      <c r="BL182" s="224"/>
      <c r="BM182" s="224"/>
      <c r="BN182" s="224"/>
      <c r="BO182" s="224"/>
      <c r="BP182" s="224"/>
      <c r="BQ182" s="224"/>
      <c r="BR182" s="224"/>
      <c r="BS182" s="224"/>
      <c r="BT182" s="224"/>
      <c r="BU182" s="224"/>
      <c r="BV182" s="224"/>
      <c r="BW182" s="224"/>
      <c r="BX182" s="224"/>
      <c r="BY182" s="224"/>
      <c r="BZ182" s="225"/>
    </row>
    <row r="183" spans="54:78" ht="18">
      <c r="BB183" s="224"/>
      <c r="BC183" s="224"/>
      <c r="BD183" s="224"/>
      <c r="BE183" s="224"/>
      <c r="BF183" s="224"/>
      <c r="BG183" s="224"/>
      <c r="BH183" s="224"/>
      <c r="BI183" s="224"/>
      <c r="BJ183" s="224"/>
      <c r="BK183" s="224"/>
      <c r="BL183" s="224"/>
      <c r="BM183" s="224"/>
      <c r="BN183" s="224"/>
      <c r="BO183" s="224"/>
      <c r="BP183" s="224"/>
      <c r="BQ183" s="224"/>
      <c r="BR183" s="224"/>
      <c r="BS183" s="224"/>
      <c r="BT183" s="224"/>
      <c r="BU183" s="224"/>
      <c r="BV183" s="224"/>
      <c r="BW183" s="224"/>
      <c r="BX183" s="224"/>
      <c r="BY183" s="224"/>
      <c r="BZ183" s="225"/>
    </row>
    <row r="184" spans="54:78" ht="18">
      <c r="BB184" s="224"/>
      <c r="BC184" s="224"/>
      <c r="BD184" s="224"/>
      <c r="BE184" s="224"/>
      <c r="BF184" s="224"/>
      <c r="BG184" s="224"/>
      <c r="BH184" s="224"/>
      <c r="BI184" s="224"/>
      <c r="BJ184" s="224"/>
      <c r="BK184" s="224"/>
      <c r="BL184" s="224"/>
      <c r="BM184" s="224"/>
      <c r="BN184" s="224"/>
      <c r="BO184" s="224"/>
      <c r="BP184" s="224"/>
      <c r="BQ184" s="224"/>
      <c r="BR184" s="224"/>
      <c r="BS184" s="224"/>
      <c r="BT184" s="224"/>
      <c r="BU184" s="224"/>
      <c r="BV184" s="224"/>
      <c r="BW184" s="224"/>
      <c r="BX184" s="224"/>
      <c r="BY184" s="224"/>
      <c r="BZ184" s="225"/>
    </row>
    <row r="185" spans="54:78" ht="18">
      <c r="BB185" s="224"/>
      <c r="BC185" s="224"/>
      <c r="BD185" s="224"/>
      <c r="BE185" s="224"/>
      <c r="BF185" s="224"/>
      <c r="BG185" s="224"/>
      <c r="BH185" s="224"/>
      <c r="BI185" s="224"/>
      <c r="BJ185" s="224"/>
      <c r="BK185" s="224"/>
      <c r="BL185" s="224"/>
      <c r="BM185" s="224"/>
      <c r="BN185" s="224"/>
      <c r="BO185" s="224"/>
      <c r="BP185" s="224"/>
      <c r="BQ185" s="224"/>
      <c r="BR185" s="224"/>
      <c r="BS185" s="224"/>
      <c r="BT185" s="224"/>
      <c r="BU185" s="224"/>
      <c r="BV185" s="224"/>
      <c r="BW185" s="224"/>
      <c r="BX185" s="224"/>
      <c r="BY185" s="224"/>
      <c r="BZ185" s="225"/>
    </row>
    <row r="186" spans="54:78" ht="18">
      <c r="BB186" s="224"/>
      <c r="BC186" s="224"/>
      <c r="BD186" s="224"/>
      <c r="BE186" s="224"/>
      <c r="BF186" s="224"/>
      <c r="BG186" s="224"/>
      <c r="BH186" s="224"/>
      <c r="BI186" s="224"/>
      <c r="BJ186" s="224"/>
      <c r="BK186" s="224"/>
      <c r="BL186" s="224"/>
      <c r="BM186" s="224"/>
      <c r="BN186" s="224"/>
      <c r="BO186" s="224"/>
      <c r="BP186" s="224"/>
      <c r="BQ186" s="224"/>
      <c r="BR186" s="224"/>
      <c r="BS186" s="224"/>
      <c r="BT186" s="224"/>
      <c r="BU186" s="224"/>
      <c r="BV186" s="224"/>
      <c r="BW186" s="224"/>
      <c r="BX186" s="224"/>
      <c r="BY186" s="224"/>
      <c r="BZ186" s="225"/>
    </row>
    <row r="187" spans="54:78" ht="18">
      <c r="BB187" s="224"/>
      <c r="BC187" s="224"/>
      <c r="BD187" s="224"/>
      <c r="BE187" s="224"/>
      <c r="BF187" s="224"/>
      <c r="BG187" s="224"/>
      <c r="BH187" s="224"/>
      <c r="BI187" s="224"/>
      <c r="BJ187" s="224"/>
      <c r="BK187" s="224"/>
      <c r="BL187" s="224"/>
      <c r="BM187" s="224"/>
      <c r="BN187" s="224"/>
      <c r="BO187" s="224"/>
      <c r="BP187" s="224"/>
      <c r="BQ187" s="224"/>
      <c r="BR187" s="224"/>
      <c r="BS187" s="224"/>
      <c r="BT187" s="224"/>
      <c r="BU187" s="224"/>
      <c r="BV187" s="224"/>
      <c r="BW187" s="224"/>
      <c r="BX187" s="224"/>
      <c r="BY187" s="224"/>
      <c r="BZ187" s="225"/>
    </row>
    <row r="188" spans="54:78" ht="18">
      <c r="BB188" s="224"/>
      <c r="BC188" s="224"/>
      <c r="BD188" s="224"/>
      <c r="BE188" s="224"/>
      <c r="BF188" s="224"/>
      <c r="BG188" s="224"/>
      <c r="BH188" s="224"/>
      <c r="BI188" s="224"/>
      <c r="BJ188" s="224"/>
      <c r="BK188" s="224"/>
      <c r="BL188" s="224"/>
      <c r="BM188" s="224"/>
      <c r="BN188" s="224"/>
      <c r="BO188" s="224"/>
      <c r="BP188" s="224"/>
      <c r="BQ188" s="224"/>
      <c r="BR188" s="224"/>
      <c r="BS188" s="224"/>
      <c r="BT188" s="224"/>
      <c r="BU188" s="224"/>
      <c r="BV188" s="224"/>
      <c r="BW188" s="224"/>
      <c r="BX188" s="224"/>
      <c r="BY188" s="224"/>
      <c r="BZ188" s="225"/>
    </row>
    <row r="189" spans="54:78" ht="18">
      <c r="BB189" s="224"/>
      <c r="BC189" s="224"/>
      <c r="BD189" s="224"/>
      <c r="BE189" s="224"/>
      <c r="BF189" s="224"/>
      <c r="BG189" s="224"/>
      <c r="BH189" s="224"/>
      <c r="BI189" s="224"/>
      <c r="BJ189" s="224"/>
      <c r="BK189" s="224"/>
      <c r="BL189" s="224"/>
      <c r="BM189" s="224"/>
      <c r="BN189" s="224"/>
      <c r="BO189" s="224"/>
      <c r="BP189" s="224"/>
      <c r="BQ189" s="224"/>
      <c r="BR189" s="224"/>
      <c r="BS189" s="224"/>
      <c r="BT189" s="224"/>
      <c r="BU189" s="224"/>
      <c r="BV189" s="224"/>
      <c r="BW189" s="224"/>
      <c r="BX189" s="224"/>
      <c r="BY189" s="224"/>
      <c r="BZ189" s="225"/>
    </row>
    <row r="190" spans="54:78" ht="18">
      <c r="BB190" s="224"/>
      <c r="BC190" s="224"/>
      <c r="BD190" s="224"/>
      <c r="BE190" s="224"/>
      <c r="BF190" s="224"/>
      <c r="BG190" s="224"/>
      <c r="BH190" s="224"/>
      <c r="BI190" s="224"/>
      <c r="BJ190" s="224"/>
      <c r="BK190" s="224"/>
      <c r="BL190" s="224"/>
      <c r="BM190" s="224"/>
      <c r="BN190" s="224"/>
      <c r="BO190" s="224"/>
      <c r="BP190" s="224"/>
      <c r="BQ190" s="224"/>
      <c r="BR190" s="224"/>
      <c r="BS190" s="224"/>
      <c r="BT190" s="224"/>
      <c r="BU190" s="224"/>
      <c r="BV190" s="224"/>
      <c r="BW190" s="224"/>
      <c r="BX190" s="224"/>
      <c r="BY190" s="224"/>
      <c r="BZ190" s="225"/>
    </row>
    <row r="191" spans="54:78" ht="18">
      <c r="BB191" s="224"/>
      <c r="BC191" s="224"/>
      <c r="BD191" s="224"/>
      <c r="BE191" s="224"/>
      <c r="BF191" s="224"/>
      <c r="BG191" s="224"/>
      <c r="BH191" s="224"/>
      <c r="BI191" s="224"/>
      <c r="BJ191" s="224"/>
      <c r="BK191" s="224"/>
      <c r="BL191" s="224"/>
      <c r="BM191" s="224"/>
      <c r="BN191" s="224"/>
      <c r="BO191" s="224"/>
      <c r="BP191" s="224"/>
      <c r="BQ191" s="224"/>
      <c r="BR191" s="224"/>
      <c r="BS191" s="224"/>
      <c r="BT191" s="224"/>
      <c r="BU191" s="224"/>
      <c r="BV191" s="224"/>
      <c r="BW191" s="224"/>
      <c r="BX191" s="224"/>
      <c r="BY191" s="224"/>
      <c r="BZ191" s="225"/>
    </row>
    <row r="192" spans="54:78" ht="18">
      <c r="BB192" s="224"/>
      <c r="BC192" s="224"/>
      <c r="BD192" s="224"/>
      <c r="BE192" s="224"/>
      <c r="BF192" s="224"/>
      <c r="BG192" s="224"/>
      <c r="BH192" s="224"/>
      <c r="BI192" s="224"/>
      <c r="BJ192" s="224"/>
      <c r="BK192" s="224"/>
      <c r="BL192" s="224"/>
      <c r="BM192" s="224"/>
      <c r="BN192" s="224"/>
      <c r="BO192" s="224"/>
      <c r="BP192" s="224"/>
      <c r="BQ192" s="224"/>
      <c r="BR192" s="224"/>
      <c r="BS192" s="224"/>
      <c r="BT192" s="224"/>
      <c r="BU192" s="224"/>
      <c r="BV192" s="224"/>
      <c r="BW192" s="224"/>
      <c r="BX192" s="224"/>
      <c r="BY192" s="224"/>
      <c r="BZ192" s="225"/>
    </row>
    <row r="193" spans="54:78" ht="18">
      <c r="BB193" s="224"/>
      <c r="BC193" s="224"/>
      <c r="BD193" s="224"/>
      <c r="BE193" s="224"/>
      <c r="BF193" s="224"/>
      <c r="BG193" s="224"/>
      <c r="BH193" s="224"/>
      <c r="BI193" s="224"/>
      <c r="BJ193" s="224"/>
      <c r="BK193" s="224"/>
      <c r="BL193" s="224"/>
      <c r="BM193" s="224"/>
      <c r="BN193" s="224"/>
      <c r="BO193" s="224"/>
      <c r="BP193" s="224"/>
      <c r="BQ193" s="224"/>
      <c r="BR193" s="224"/>
      <c r="BS193" s="224"/>
      <c r="BT193" s="224"/>
      <c r="BU193" s="224"/>
      <c r="BV193" s="224"/>
      <c r="BW193" s="224"/>
      <c r="BX193" s="224"/>
      <c r="BY193" s="224"/>
      <c r="BZ193" s="225"/>
    </row>
    <row r="194" spans="54:78" ht="18">
      <c r="BB194" s="224"/>
      <c r="BC194" s="224"/>
      <c r="BD194" s="224"/>
      <c r="BE194" s="224"/>
      <c r="BF194" s="224"/>
      <c r="BG194" s="224"/>
      <c r="BH194" s="224"/>
      <c r="BI194" s="224"/>
      <c r="BJ194" s="224"/>
      <c r="BK194" s="224"/>
      <c r="BL194" s="224"/>
      <c r="BM194" s="224"/>
      <c r="BN194" s="224"/>
      <c r="BO194" s="224"/>
      <c r="BP194" s="224"/>
      <c r="BQ194" s="224"/>
      <c r="BR194" s="224"/>
      <c r="BS194" s="224"/>
      <c r="BT194" s="224"/>
      <c r="BU194" s="224"/>
      <c r="BV194" s="224"/>
      <c r="BW194" s="224"/>
      <c r="BX194" s="224"/>
      <c r="BY194" s="224"/>
      <c r="BZ194" s="225"/>
    </row>
    <row r="195" spans="54:78" ht="18">
      <c r="BB195" s="224"/>
      <c r="BC195" s="224"/>
      <c r="BD195" s="224"/>
      <c r="BE195" s="224"/>
      <c r="BF195" s="224"/>
      <c r="BG195" s="224"/>
      <c r="BH195" s="224"/>
      <c r="BI195" s="224"/>
      <c r="BJ195" s="224"/>
      <c r="BK195" s="224"/>
      <c r="BL195" s="224"/>
      <c r="BM195" s="224"/>
      <c r="BN195" s="224"/>
      <c r="BO195" s="224"/>
      <c r="BP195" s="224"/>
      <c r="BQ195" s="224"/>
      <c r="BR195" s="224"/>
      <c r="BS195" s="224"/>
      <c r="BT195" s="224"/>
      <c r="BU195" s="224"/>
      <c r="BV195" s="224"/>
      <c r="BW195" s="224"/>
      <c r="BX195" s="224"/>
      <c r="BY195" s="224"/>
      <c r="BZ195" s="225"/>
    </row>
    <row r="196" spans="54:78" ht="18">
      <c r="BB196" s="224"/>
      <c r="BC196" s="224"/>
      <c r="BD196" s="224"/>
      <c r="BE196" s="224"/>
      <c r="BF196" s="224"/>
      <c r="BG196" s="224"/>
      <c r="BH196" s="224"/>
      <c r="BI196" s="224"/>
      <c r="BJ196" s="224"/>
      <c r="BK196" s="224"/>
      <c r="BL196" s="224"/>
      <c r="BM196" s="224"/>
      <c r="BN196" s="224"/>
      <c r="BO196" s="224"/>
      <c r="BP196" s="224"/>
      <c r="BQ196" s="224"/>
      <c r="BR196" s="224"/>
      <c r="BS196" s="224"/>
      <c r="BT196" s="224"/>
      <c r="BU196" s="224"/>
      <c r="BV196" s="224"/>
      <c r="BW196" s="224"/>
      <c r="BX196" s="224"/>
      <c r="BY196" s="224"/>
      <c r="BZ196" s="225"/>
    </row>
    <row r="197" spans="54:78" ht="18">
      <c r="BB197" s="224"/>
      <c r="BC197" s="224"/>
      <c r="BD197" s="224"/>
      <c r="BE197" s="224"/>
      <c r="BF197" s="224"/>
      <c r="BG197" s="224"/>
      <c r="BH197" s="224"/>
      <c r="BI197" s="224"/>
      <c r="BJ197" s="224"/>
      <c r="BK197" s="224"/>
      <c r="BL197" s="224"/>
      <c r="BM197" s="224"/>
      <c r="BN197" s="224"/>
      <c r="BO197" s="224"/>
      <c r="BP197" s="224"/>
      <c r="BQ197" s="224"/>
      <c r="BR197" s="224"/>
      <c r="BS197" s="224"/>
      <c r="BT197" s="224"/>
      <c r="BU197" s="224"/>
      <c r="BV197" s="224"/>
      <c r="BW197" s="224"/>
      <c r="BX197" s="224"/>
      <c r="BY197" s="224"/>
      <c r="BZ197" s="225"/>
    </row>
    <row r="198" spans="54:78" ht="18">
      <c r="BB198" s="224"/>
      <c r="BC198" s="224"/>
      <c r="BD198" s="224"/>
      <c r="BE198" s="224"/>
      <c r="BF198" s="224"/>
      <c r="BG198" s="224"/>
      <c r="BH198" s="224"/>
      <c r="BI198" s="224"/>
      <c r="BJ198" s="224"/>
      <c r="BK198" s="224"/>
      <c r="BL198" s="224"/>
      <c r="BM198" s="224"/>
      <c r="BN198" s="224"/>
      <c r="BO198" s="224"/>
      <c r="BP198" s="224"/>
      <c r="BQ198" s="224"/>
      <c r="BR198" s="224"/>
      <c r="BS198" s="224"/>
      <c r="BT198" s="224"/>
      <c r="BU198" s="224"/>
      <c r="BV198" s="224"/>
      <c r="BW198" s="224"/>
      <c r="BX198" s="224"/>
      <c r="BY198" s="224"/>
      <c r="BZ198" s="225"/>
    </row>
    <row r="199" spans="54:78" ht="18">
      <c r="BB199" s="224"/>
      <c r="BC199" s="224"/>
      <c r="BD199" s="224"/>
      <c r="BE199" s="224"/>
      <c r="BF199" s="224"/>
      <c r="BG199" s="224"/>
      <c r="BH199" s="224"/>
      <c r="BI199" s="224"/>
      <c r="BJ199" s="224"/>
      <c r="BK199" s="224"/>
      <c r="BL199" s="224"/>
      <c r="BM199" s="224"/>
      <c r="BN199" s="224"/>
      <c r="BO199" s="224"/>
      <c r="BP199" s="224"/>
      <c r="BQ199" s="224"/>
      <c r="BR199" s="224"/>
      <c r="BS199" s="224"/>
      <c r="BT199" s="224"/>
      <c r="BU199" s="224"/>
      <c r="BV199" s="224"/>
      <c r="BW199" s="224"/>
      <c r="BX199" s="224"/>
      <c r="BY199" s="224"/>
      <c r="BZ199" s="225"/>
    </row>
    <row r="200" spans="54:78" ht="18">
      <c r="BB200" s="224"/>
      <c r="BC200" s="224"/>
      <c r="BD200" s="224"/>
      <c r="BE200" s="224"/>
      <c r="BF200" s="224"/>
      <c r="BG200" s="224"/>
      <c r="BH200" s="224"/>
      <c r="BI200" s="224"/>
      <c r="BJ200" s="224"/>
      <c r="BK200" s="224"/>
      <c r="BL200" s="224"/>
      <c r="BM200" s="224"/>
      <c r="BN200" s="224"/>
      <c r="BO200" s="224"/>
      <c r="BP200" s="224"/>
      <c r="BQ200" s="224"/>
      <c r="BR200" s="224"/>
      <c r="BS200" s="224"/>
      <c r="BT200" s="224"/>
      <c r="BU200" s="224"/>
      <c r="BV200" s="224"/>
      <c r="BW200" s="224"/>
      <c r="BX200" s="224"/>
      <c r="BY200" s="224"/>
      <c r="BZ200" s="225"/>
    </row>
    <row r="201" spans="54:78" ht="18">
      <c r="BB201" s="224"/>
      <c r="BC201" s="224"/>
      <c r="BD201" s="224"/>
      <c r="BE201" s="224"/>
      <c r="BF201" s="224"/>
      <c r="BG201" s="224"/>
      <c r="BH201" s="224"/>
      <c r="BI201" s="224"/>
      <c r="BJ201" s="224"/>
      <c r="BK201" s="224"/>
      <c r="BL201" s="224"/>
      <c r="BM201" s="224"/>
      <c r="BN201" s="224"/>
      <c r="BO201" s="224"/>
      <c r="BP201" s="224"/>
      <c r="BQ201" s="224"/>
      <c r="BR201" s="224"/>
      <c r="BS201" s="224"/>
      <c r="BT201" s="224"/>
      <c r="BU201" s="224"/>
      <c r="BV201" s="224"/>
      <c r="BW201" s="224"/>
      <c r="BX201" s="224"/>
      <c r="BY201" s="224"/>
      <c r="BZ201" s="225"/>
    </row>
    <row r="202" spans="54:78" ht="18">
      <c r="BB202" s="224"/>
      <c r="BC202" s="224"/>
      <c r="BD202" s="224"/>
      <c r="BE202" s="224"/>
      <c r="BF202" s="224"/>
      <c r="BG202" s="224"/>
      <c r="BH202" s="224"/>
      <c r="BI202" s="224"/>
      <c r="BJ202" s="224"/>
      <c r="BK202" s="224"/>
      <c r="BL202" s="224"/>
      <c r="BM202" s="224"/>
      <c r="BN202" s="224"/>
      <c r="BO202" s="224"/>
      <c r="BP202" s="224"/>
      <c r="BQ202" s="224"/>
      <c r="BR202" s="224"/>
      <c r="BS202" s="224"/>
      <c r="BT202" s="224"/>
      <c r="BU202" s="224"/>
      <c r="BV202" s="224"/>
      <c r="BW202" s="224"/>
      <c r="BX202" s="224"/>
      <c r="BY202" s="224"/>
      <c r="BZ202" s="225"/>
    </row>
    <row r="203" spans="54:78" ht="18">
      <c r="BB203" s="224"/>
      <c r="BC203" s="224"/>
      <c r="BD203" s="224"/>
      <c r="BE203" s="224"/>
      <c r="BF203" s="224"/>
      <c r="BG203" s="224"/>
      <c r="BH203" s="224"/>
      <c r="BI203" s="224"/>
      <c r="BJ203" s="224"/>
      <c r="BK203" s="224"/>
      <c r="BL203" s="224"/>
      <c r="BM203" s="224"/>
      <c r="BN203" s="224"/>
      <c r="BO203" s="224"/>
      <c r="BP203" s="224"/>
      <c r="BQ203" s="224"/>
      <c r="BR203" s="224"/>
      <c r="BS203" s="224"/>
      <c r="BT203" s="224"/>
      <c r="BU203" s="224"/>
      <c r="BV203" s="224"/>
      <c r="BW203" s="224"/>
      <c r="BX203" s="224"/>
      <c r="BY203" s="224"/>
      <c r="BZ203" s="225"/>
    </row>
    <row r="204" spans="54:78" ht="18">
      <c r="BB204" s="224"/>
      <c r="BC204" s="224"/>
      <c r="BD204" s="224"/>
      <c r="BE204" s="224"/>
      <c r="BF204" s="224"/>
      <c r="BG204" s="224"/>
      <c r="BH204" s="224"/>
      <c r="BI204" s="224"/>
      <c r="BJ204" s="224"/>
      <c r="BK204" s="224"/>
      <c r="BL204" s="224"/>
      <c r="BM204" s="224"/>
      <c r="BN204" s="224"/>
      <c r="BO204" s="224"/>
      <c r="BP204" s="224"/>
      <c r="BQ204" s="224"/>
      <c r="BR204" s="224"/>
      <c r="BS204" s="224"/>
      <c r="BT204" s="224"/>
      <c r="BU204" s="224"/>
      <c r="BV204" s="224"/>
      <c r="BW204" s="224"/>
      <c r="BX204" s="224"/>
      <c r="BY204" s="224"/>
      <c r="BZ204" s="225"/>
    </row>
    <row r="205" spans="54:78" ht="18">
      <c r="BB205" s="224"/>
      <c r="BC205" s="224"/>
      <c r="BD205" s="224"/>
      <c r="BE205" s="224"/>
      <c r="BF205" s="224"/>
      <c r="BG205" s="224"/>
      <c r="BH205" s="224"/>
      <c r="BI205" s="224"/>
      <c r="BJ205" s="224"/>
      <c r="BK205" s="224"/>
      <c r="BL205" s="224"/>
      <c r="BM205" s="224"/>
      <c r="BN205" s="224"/>
      <c r="BO205" s="224"/>
      <c r="BP205" s="224"/>
      <c r="BQ205" s="224"/>
      <c r="BR205" s="224"/>
      <c r="BS205" s="224"/>
      <c r="BT205" s="224"/>
      <c r="BU205" s="224"/>
      <c r="BV205" s="224"/>
      <c r="BW205" s="224"/>
      <c r="BX205" s="224"/>
      <c r="BY205" s="224"/>
      <c r="BZ205" s="225"/>
    </row>
    <row r="206" spans="54:78" ht="18">
      <c r="BB206" s="224"/>
      <c r="BC206" s="224"/>
      <c r="BD206" s="224"/>
      <c r="BE206" s="224"/>
      <c r="BF206" s="224"/>
      <c r="BG206" s="224"/>
      <c r="BH206" s="224"/>
      <c r="BI206" s="224"/>
      <c r="BJ206" s="224"/>
      <c r="BK206" s="224"/>
      <c r="BL206" s="224"/>
      <c r="BM206" s="224"/>
      <c r="BN206" s="224"/>
      <c r="BO206" s="224"/>
      <c r="BP206" s="224"/>
      <c r="BQ206" s="224"/>
      <c r="BR206" s="224"/>
      <c r="BS206" s="224"/>
      <c r="BT206" s="224"/>
      <c r="BU206" s="224"/>
      <c r="BV206" s="224"/>
      <c r="BW206" s="224"/>
      <c r="BX206" s="224"/>
      <c r="BY206" s="224"/>
      <c r="BZ206" s="225"/>
    </row>
    <row r="207" spans="54:78" ht="18">
      <c r="BB207" s="224"/>
      <c r="BC207" s="224"/>
      <c r="BD207" s="224"/>
      <c r="BE207" s="224"/>
      <c r="BF207" s="224"/>
      <c r="BG207" s="224"/>
      <c r="BH207" s="224"/>
      <c r="BI207" s="224"/>
      <c r="BJ207" s="224"/>
      <c r="BK207" s="224"/>
      <c r="BL207" s="224"/>
      <c r="BM207" s="224"/>
      <c r="BN207" s="224"/>
      <c r="BO207" s="224"/>
      <c r="BP207" s="224"/>
      <c r="BQ207" s="224"/>
      <c r="BR207" s="224"/>
      <c r="BS207" s="224"/>
      <c r="BT207" s="224"/>
      <c r="BU207" s="224"/>
      <c r="BV207" s="224"/>
      <c r="BW207" s="224"/>
      <c r="BX207" s="224"/>
      <c r="BY207" s="224"/>
      <c r="BZ207" s="225"/>
    </row>
    <row r="208" spans="54:78" ht="18">
      <c r="BB208" s="224"/>
      <c r="BC208" s="224"/>
      <c r="BD208" s="224"/>
      <c r="BE208" s="224"/>
      <c r="BF208" s="224"/>
      <c r="BG208" s="224"/>
      <c r="BH208" s="224"/>
      <c r="BI208" s="224"/>
      <c r="BJ208" s="224"/>
      <c r="BK208" s="224"/>
      <c r="BL208" s="224"/>
      <c r="BM208" s="224"/>
      <c r="BN208" s="224"/>
      <c r="BO208" s="224"/>
      <c r="BP208" s="224"/>
      <c r="BQ208" s="224"/>
      <c r="BR208" s="224"/>
      <c r="BS208" s="224"/>
      <c r="BT208" s="224"/>
      <c r="BU208" s="224"/>
      <c r="BV208" s="224"/>
      <c r="BW208" s="224"/>
      <c r="BX208" s="224"/>
      <c r="BY208" s="224"/>
      <c r="BZ208" s="225"/>
    </row>
    <row r="209" spans="54:78" ht="18">
      <c r="BB209" s="224"/>
      <c r="BC209" s="224"/>
      <c r="BD209" s="224"/>
      <c r="BE209" s="224"/>
      <c r="BF209" s="224"/>
      <c r="BG209" s="224"/>
      <c r="BH209" s="224"/>
      <c r="BI209" s="224"/>
      <c r="BJ209" s="224"/>
      <c r="BK209" s="224"/>
      <c r="BL209" s="224"/>
      <c r="BM209" s="224"/>
      <c r="BN209" s="224"/>
      <c r="BO209" s="224"/>
      <c r="BP209" s="224"/>
      <c r="BQ209" s="224"/>
      <c r="BR209" s="224"/>
      <c r="BS209" s="224"/>
      <c r="BT209" s="224"/>
      <c r="BU209" s="224"/>
      <c r="BV209" s="224"/>
      <c r="BW209" s="224"/>
      <c r="BX209" s="224"/>
      <c r="BY209" s="224"/>
      <c r="BZ209" s="225"/>
    </row>
    <row r="210" spans="54:78" ht="18">
      <c r="BB210" s="224"/>
      <c r="BC210" s="224"/>
      <c r="BD210" s="224"/>
      <c r="BE210" s="224"/>
      <c r="BF210" s="224"/>
      <c r="BG210" s="224"/>
      <c r="BH210" s="224"/>
      <c r="BI210" s="224"/>
      <c r="BJ210" s="224"/>
      <c r="BK210" s="224"/>
      <c r="BL210" s="224"/>
      <c r="BM210" s="224"/>
      <c r="BN210" s="224"/>
      <c r="BO210" s="224"/>
      <c r="BP210" s="224"/>
      <c r="BQ210" s="224"/>
      <c r="BR210" s="224"/>
      <c r="BS210" s="224"/>
      <c r="BT210" s="224"/>
      <c r="BU210" s="224"/>
      <c r="BV210" s="224"/>
      <c r="BW210" s="224"/>
      <c r="BX210" s="224"/>
      <c r="BY210" s="224"/>
      <c r="BZ210" s="225"/>
    </row>
    <row r="211" spans="54:78" ht="18">
      <c r="BB211" s="224"/>
      <c r="BC211" s="224"/>
      <c r="BD211" s="224"/>
      <c r="BE211" s="224"/>
      <c r="BF211" s="224"/>
      <c r="BG211" s="224"/>
      <c r="BH211" s="224"/>
      <c r="BI211" s="224"/>
      <c r="BJ211" s="224"/>
      <c r="BK211" s="224"/>
      <c r="BL211" s="224"/>
      <c r="BM211" s="224"/>
      <c r="BN211" s="224"/>
      <c r="BO211" s="224"/>
      <c r="BP211" s="224"/>
      <c r="BQ211" s="224"/>
      <c r="BR211" s="224"/>
      <c r="BS211" s="224"/>
      <c r="BT211" s="224"/>
      <c r="BU211" s="224"/>
      <c r="BV211" s="224"/>
      <c r="BW211" s="224"/>
      <c r="BX211" s="224"/>
      <c r="BY211" s="224"/>
      <c r="BZ211" s="225"/>
    </row>
    <row r="212" spans="54:78" ht="18">
      <c r="BB212" s="224"/>
      <c r="BC212" s="224"/>
      <c r="BD212" s="224"/>
      <c r="BE212" s="224"/>
      <c r="BF212" s="224"/>
      <c r="BG212" s="224"/>
      <c r="BH212" s="224"/>
      <c r="BI212" s="224"/>
      <c r="BJ212" s="224"/>
      <c r="BK212" s="224"/>
      <c r="BL212" s="224"/>
      <c r="BM212" s="224"/>
      <c r="BN212" s="224"/>
      <c r="BO212" s="224"/>
      <c r="BP212" s="224"/>
      <c r="BQ212" s="224"/>
      <c r="BR212" s="224"/>
      <c r="BS212" s="224"/>
      <c r="BT212" s="224"/>
      <c r="BU212" s="224"/>
      <c r="BV212" s="224"/>
      <c r="BW212" s="224"/>
      <c r="BX212" s="224"/>
      <c r="BY212" s="224"/>
      <c r="BZ212" s="225"/>
    </row>
    <row r="213" spans="54:78" ht="18">
      <c r="BB213" s="224"/>
      <c r="BC213" s="224"/>
      <c r="BD213" s="224"/>
      <c r="BE213" s="224"/>
      <c r="BF213" s="224"/>
      <c r="BG213" s="224"/>
      <c r="BH213" s="224"/>
      <c r="BI213" s="224"/>
      <c r="BJ213" s="224"/>
      <c r="BK213" s="224"/>
      <c r="BL213" s="224"/>
      <c r="BM213" s="224"/>
      <c r="BN213" s="224"/>
      <c r="BO213" s="224"/>
      <c r="BP213" s="224"/>
      <c r="BQ213" s="224"/>
      <c r="BR213" s="224"/>
      <c r="BS213" s="224"/>
      <c r="BT213" s="224"/>
      <c r="BU213" s="224"/>
      <c r="BV213" s="224"/>
      <c r="BW213" s="224"/>
      <c r="BX213" s="224"/>
      <c r="BY213" s="224"/>
      <c r="BZ213" s="225"/>
    </row>
    <row r="214" spans="54:78" ht="18">
      <c r="BB214" s="224"/>
      <c r="BC214" s="224"/>
      <c r="BD214" s="224"/>
      <c r="BE214" s="224"/>
      <c r="BF214" s="224"/>
      <c r="BG214" s="224"/>
      <c r="BH214" s="224"/>
      <c r="BI214" s="224"/>
      <c r="BJ214" s="224"/>
      <c r="BK214" s="224"/>
      <c r="BL214" s="224"/>
      <c r="BM214" s="224"/>
      <c r="BN214" s="224"/>
      <c r="BO214" s="224"/>
      <c r="BP214" s="224"/>
      <c r="BQ214" s="224"/>
      <c r="BR214" s="224"/>
      <c r="BS214" s="224"/>
      <c r="BT214" s="224"/>
      <c r="BU214" s="224"/>
      <c r="BV214" s="224"/>
      <c r="BW214" s="224"/>
      <c r="BX214" s="224"/>
      <c r="BY214" s="224"/>
      <c r="BZ214" s="225"/>
    </row>
    <row r="215" spans="54:78" ht="18">
      <c r="BB215" s="224"/>
      <c r="BC215" s="224"/>
      <c r="BD215" s="224"/>
      <c r="BE215" s="224"/>
      <c r="BF215" s="224"/>
      <c r="BG215" s="224"/>
      <c r="BH215" s="224"/>
      <c r="BI215" s="224"/>
      <c r="BJ215" s="224"/>
      <c r="BK215" s="224"/>
      <c r="BL215" s="224"/>
      <c r="BM215" s="224"/>
      <c r="BN215" s="224"/>
      <c r="BO215" s="224"/>
      <c r="BP215" s="224"/>
      <c r="BQ215" s="224"/>
      <c r="BR215" s="224"/>
      <c r="BS215" s="224"/>
      <c r="BT215" s="224"/>
      <c r="BU215" s="224"/>
      <c r="BV215" s="224"/>
      <c r="BW215" s="224"/>
      <c r="BX215" s="224"/>
      <c r="BY215" s="224"/>
      <c r="BZ215" s="225"/>
    </row>
    <row r="216" spans="54:78" ht="18">
      <c r="BB216" s="224"/>
      <c r="BC216" s="224"/>
      <c r="BD216" s="224"/>
      <c r="BE216" s="224"/>
      <c r="BF216" s="224"/>
      <c r="BG216" s="224"/>
      <c r="BH216" s="224"/>
      <c r="BI216" s="224"/>
      <c r="BJ216" s="224"/>
      <c r="BK216" s="224"/>
      <c r="BL216" s="224"/>
      <c r="BM216" s="224"/>
      <c r="BN216" s="224"/>
      <c r="BO216" s="224"/>
      <c r="BP216" s="224"/>
      <c r="BQ216" s="224"/>
      <c r="BR216" s="224"/>
      <c r="BS216" s="224"/>
      <c r="BT216" s="224"/>
      <c r="BU216" s="224"/>
      <c r="BV216" s="224"/>
      <c r="BW216" s="224"/>
      <c r="BX216" s="224"/>
      <c r="BY216" s="224"/>
      <c r="BZ216" s="225"/>
    </row>
    <row r="217" spans="54:78" ht="18">
      <c r="BB217" s="224"/>
      <c r="BC217" s="224"/>
      <c r="BD217" s="224"/>
      <c r="BE217" s="224"/>
      <c r="BF217" s="224"/>
      <c r="BG217" s="224"/>
      <c r="BH217" s="224"/>
      <c r="BI217" s="224"/>
      <c r="BJ217" s="224"/>
      <c r="BK217" s="224"/>
      <c r="BL217" s="224"/>
      <c r="BM217" s="224"/>
      <c r="BN217" s="224"/>
      <c r="BO217" s="224"/>
      <c r="BP217" s="224"/>
      <c r="BQ217" s="224"/>
      <c r="BR217" s="224"/>
      <c r="BS217" s="224"/>
      <c r="BT217" s="224"/>
      <c r="BU217" s="224"/>
      <c r="BV217" s="224"/>
      <c r="BW217" s="224"/>
      <c r="BX217" s="224"/>
      <c r="BY217" s="224"/>
      <c r="BZ217" s="225"/>
    </row>
    <row r="218" spans="54:78" ht="18">
      <c r="BB218" s="224"/>
      <c r="BC218" s="224"/>
      <c r="BD218" s="224"/>
      <c r="BE218" s="224"/>
      <c r="BF218" s="224"/>
      <c r="BG218" s="224"/>
      <c r="BH218" s="224"/>
      <c r="BI218" s="224"/>
      <c r="BJ218" s="224"/>
      <c r="BK218" s="224"/>
      <c r="BL218" s="224"/>
      <c r="BM218" s="224"/>
      <c r="BN218" s="224"/>
      <c r="BO218" s="224"/>
      <c r="BP218" s="224"/>
      <c r="BQ218" s="224"/>
      <c r="BR218" s="224"/>
      <c r="BS218" s="224"/>
      <c r="BT218" s="224"/>
      <c r="BU218" s="224"/>
      <c r="BV218" s="224"/>
      <c r="BW218" s="224"/>
      <c r="BX218" s="224"/>
      <c r="BY218" s="224"/>
      <c r="BZ218" s="225"/>
    </row>
    <row r="219" spans="54:78" ht="18">
      <c r="BB219" s="224"/>
      <c r="BC219" s="224"/>
      <c r="BD219" s="224"/>
      <c r="BE219" s="224"/>
      <c r="BF219" s="224"/>
      <c r="BG219" s="224"/>
      <c r="BH219" s="224"/>
      <c r="BI219" s="224"/>
      <c r="BJ219" s="224"/>
      <c r="BK219" s="224"/>
      <c r="BL219" s="224"/>
      <c r="BM219" s="224"/>
      <c r="BN219" s="224"/>
      <c r="BO219" s="224"/>
      <c r="BP219" s="224"/>
      <c r="BQ219" s="224"/>
      <c r="BR219" s="224"/>
      <c r="BS219" s="224"/>
      <c r="BT219" s="224"/>
      <c r="BU219" s="224"/>
      <c r="BV219" s="224"/>
      <c r="BW219" s="224"/>
      <c r="BX219" s="224"/>
      <c r="BY219" s="224"/>
      <c r="BZ219" s="225"/>
    </row>
    <row r="220" spans="54:78" ht="18">
      <c r="BB220" s="224"/>
      <c r="BC220" s="224"/>
      <c r="BD220" s="224"/>
      <c r="BE220" s="224"/>
      <c r="BF220" s="224"/>
      <c r="BG220" s="224"/>
      <c r="BH220" s="224"/>
      <c r="BI220" s="224"/>
      <c r="BJ220" s="224"/>
      <c r="BK220" s="224"/>
      <c r="BL220" s="224"/>
      <c r="BM220" s="224"/>
      <c r="BN220" s="224"/>
      <c r="BO220" s="224"/>
      <c r="BP220" s="224"/>
      <c r="BQ220" s="224"/>
      <c r="BR220" s="224"/>
      <c r="BS220" s="224"/>
      <c r="BT220" s="224"/>
      <c r="BU220" s="224"/>
      <c r="BV220" s="224"/>
      <c r="BW220" s="224"/>
      <c r="BX220" s="224"/>
      <c r="BY220" s="224"/>
      <c r="BZ220" s="225"/>
    </row>
    <row r="221" spans="54:78" ht="18">
      <c r="BB221" s="224"/>
      <c r="BC221" s="224"/>
      <c r="BD221" s="224"/>
      <c r="BE221" s="224"/>
      <c r="BF221" s="224"/>
      <c r="BG221" s="224"/>
      <c r="BH221" s="224"/>
      <c r="BI221" s="224"/>
      <c r="BJ221" s="224"/>
      <c r="BK221" s="224"/>
      <c r="BL221" s="224"/>
      <c r="BM221" s="224"/>
      <c r="BN221" s="224"/>
      <c r="BO221" s="224"/>
      <c r="BP221" s="224"/>
      <c r="BQ221" s="224"/>
      <c r="BR221" s="224"/>
      <c r="BS221" s="224"/>
      <c r="BT221" s="224"/>
      <c r="BU221" s="224"/>
      <c r="BV221" s="224"/>
      <c r="BW221" s="224"/>
      <c r="BX221" s="224"/>
      <c r="BY221" s="224"/>
      <c r="BZ221" s="225"/>
    </row>
    <row r="222" spans="54:78" ht="18">
      <c r="BB222" s="224"/>
      <c r="BC222" s="224"/>
      <c r="BD222" s="224"/>
      <c r="BE222" s="224"/>
      <c r="BF222" s="224"/>
      <c r="BG222" s="224"/>
      <c r="BH222" s="224"/>
      <c r="BI222" s="224"/>
      <c r="BJ222" s="224"/>
      <c r="BK222" s="224"/>
      <c r="BL222" s="224"/>
      <c r="BM222" s="224"/>
      <c r="BN222" s="224"/>
      <c r="BO222" s="224"/>
      <c r="BP222" s="224"/>
      <c r="BQ222" s="224"/>
      <c r="BR222" s="224"/>
      <c r="BS222" s="224"/>
      <c r="BT222" s="224"/>
      <c r="BU222" s="224"/>
      <c r="BV222" s="224"/>
      <c r="BW222" s="224"/>
      <c r="BX222" s="224"/>
      <c r="BY222" s="224"/>
      <c r="BZ222" s="225"/>
    </row>
    <row r="223" spans="54:78" ht="18">
      <c r="BB223" s="224"/>
      <c r="BC223" s="224"/>
      <c r="BD223" s="224"/>
      <c r="BE223" s="224"/>
      <c r="BF223" s="224"/>
      <c r="BG223" s="224"/>
      <c r="BH223" s="224"/>
      <c r="BI223" s="224"/>
      <c r="BJ223" s="224"/>
      <c r="BK223" s="224"/>
      <c r="BL223" s="224"/>
      <c r="BM223" s="224"/>
      <c r="BN223" s="224"/>
      <c r="BO223" s="224"/>
      <c r="BP223" s="224"/>
      <c r="BQ223" s="224"/>
      <c r="BR223" s="224"/>
      <c r="BS223" s="224"/>
      <c r="BT223" s="224"/>
      <c r="BU223" s="224"/>
      <c r="BV223" s="224"/>
      <c r="BW223" s="224"/>
      <c r="BX223" s="224"/>
      <c r="BY223" s="224"/>
      <c r="BZ223" s="225"/>
    </row>
    <row r="224" spans="54:78" ht="18">
      <c r="BB224" s="224"/>
      <c r="BC224" s="224"/>
      <c r="BD224" s="224"/>
      <c r="BE224" s="224"/>
      <c r="BF224" s="224"/>
      <c r="BG224" s="224"/>
      <c r="BH224" s="224"/>
      <c r="BI224" s="224"/>
      <c r="BJ224" s="224"/>
      <c r="BK224" s="224"/>
      <c r="BL224" s="224"/>
      <c r="BM224" s="224"/>
      <c r="BN224" s="224"/>
      <c r="BO224" s="224"/>
      <c r="BP224" s="224"/>
      <c r="BQ224" s="224"/>
      <c r="BR224" s="224"/>
      <c r="BS224" s="224"/>
      <c r="BT224" s="224"/>
      <c r="BU224" s="224"/>
      <c r="BV224" s="224"/>
      <c r="BW224" s="224"/>
      <c r="BX224" s="224"/>
      <c r="BY224" s="224"/>
      <c r="BZ224" s="225"/>
    </row>
    <row r="225" spans="54:78" ht="18">
      <c r="BB225" s="224"/>
      <c r="BC225" s="224"/>
      <c r="BD225" s="224"/>
      <c r="BE225" s="224"/>
      <c r="BF225" s="224"/>
      <c r="BG225" s="224"/>
      <c r="BH225" s="224"/>
      <c r="BI225" s="224"/>
      <c r="BJ225" s="224"/>
      <c r="BK225" s="224"/>
      <c r="BL225" s="224"/>
      <c r="BM225" s="224"/>
      <c r="BN225" s="224"/>
      <c r="BO225" s="224"/>
      <c r="BP225" s="224"/>
      <c r="BQ225" s="224"/>
      <c r="BR225" s="224"/>
      <c r="BS225" s="224"/>
      <c r="BT225" s="224"/>
      <c r="BU225" s="224"/>
      <c r="BV225" s="224"/>
      <c r="BW225" s="224"/>
      <c r="BX225" s="224"/>
      <c r="BY225" s="224"/>
      <c r="BZ225" s="225"/>
    </row>
    <row r="226" spans="54:78" ht="18">
      <c r="BB226" s="224"/>
      <c r="BC226" s="224"/>
      <c r="BD226" s="224"/>
      <c r="BE226" s="224"/>
      <c r="BF226" s="224"/>
      <c r="BG226" s="224"/>
      <c r="BH226" s="224"/>
      <c r="BI226" s="224"/>
      <c r="BJ226" s="224"/>
      <c r="BK226" s="224"/>
      <c r="BL226" s="224"/>
      <c r="BM226" s="224"/>
      <c r="BN226" s="224"/>
      <c r="BO226" s="224"/>
      <c r="BP226" s="224"/>
      <c r="BQ226" s="224"/>
      <c r="BR226" s="224"/>
      <c r="BS226" s="224"/>
      <c r="BT226" s="224"/>
      <c r="BU226" s="224"/>
      <c r="BV226" s="224"/>
      <c r="BW226" s="224"/>
      <c r="BX226" s="224"/>
      <c r="BY226" s="224"/>
      <c r="BZ226" s="225"/>
    </row>
    <row r="227" spans="54:78" ht="18">
      <c r="BB227" s="224"/>
      <c r="BC227" s="224"/>
      <c r="BD227" s="224"/>
      <c r="BE227" s="224"/>
      <c r="BF227" s="224"/>
      <c r="BG227" s="224"/>
      <c r="BH227" s="224"/>
      <c r="BI227" s="224"/>
      <c r="BJ227" s="224"/>
      <c r="BK227" s="224"/>
      <c r="BL227" s="224"/>
      <c r="BM227" s="224"/>
      <c r="BN227" s="224"/>
      <c r="BO227" s="224"/>
      <c r="BP227" s="224"/>
      <c r="BQ227" s="224"/>
      <c r="BR227" s="224"/>
      <c r="BS227" s="224"/>
      <c r="BT227" s="224"/>
      <c r="BU227" s="224"/>
      <c r="BV227" s="224"/>
      <c r="BW227" s="224"/>
      <c r="BX227" s="224"/>
      <c r="BY227" s="224"/>
      <c r="BZ227" s="225"/>
    </row>
    <row r="228" spans="54:78" ht="18">
      <c r="BB228" s="224"/>
      <c r="BC228" s="224"/>
      <c r="BD228" s="224"/>
      <c r="BE228" s="224"/>
      <c r="BF228" s="224"/>
      <c r="BG228" s="224"/>
      <c r="BH228" s="224"/>
      <c r="BI228" s="224"/>
      <c r="BJ228" s="224"/>
      <c r="BK228" s="224"/>
      <c r="BL228" s="224"/>
      <c r="BM228" s="224"/>
      <c r="BN228" s="224"/>
      <c r="BO228" s="224"/>
      <c r="BP228" s="224"/>
      <c r="BQ228" s="224"/>
      <c r="BR228" s="224"/>
      <c r="BS228" s="224"/>
      <c r="BT228" s="224"/>
      <c r="BU228" s="224"/>
      <c r="BV228" s="224"/>
      <c r="BW228" s="224"/>
      <c r="BX228" s="224"/>
      <c r="BY228" s="224"/>
      <c r="BZ228" s="225"/>
    </row>
    <row r="229" spans="54:78" ht="18">
      <c r="BB229" s="224"/>
      <c r="BC229" s="224"/>
      <c r="BD229" s="224"/>
      <c r="BE229" s="224"/>
      <c r="BF229" s="224"/>
      <c r="BG229" s="224"/>
      <c r="BH229" s="224"/>
      <c r="BI229" s="224"/>
      <c r="BJ229" s="224"/>
      <c r="BK229" s="224"/>
      <c r="BL229" s="224"/>
      <c r="BM229" s="224"/>
      <c r="BN229" s="224"/>
      <c r="BO229" s="224"/>
      <c r="BP229" s="224"/>
      <c r="BQ229" s="224"/>
      <c r="BR229" s="224"/>
      <c r="BS229" s="224"/>
      <c r="BT229" s="224"/>
      <c r="BU229" s="224"/>
      <c r="BV229" s="224"/>
      <c r="BW229" s="224"/>
      <c r="BX229" s="224"/>
      <c r="BY229" s="224"/>
      <c r="BZ229" s="225"/>
    </row>
    <row r="230" spans="54:78" ht="18">
      <c r="BB230" s="224"/>
      <c r="BC230" s="224"/>
      <c r="BD230" s="224"/>
      <c r="BE230" s="224"/>
      <c r="BF230" s="224"/>
      <c r="BG230" s="224"/>
      <c r="BH230" s="224"/>
      <c r="BI230" s="224"/>
      <c r="BJ230" s="224"/>
      <c r="BK230" s="224"/>
      <c r="BL230" s="224"/>
      <c r="BM230" s="224"/>
      <c r="BN230" s="224"/>
      <c r="BO230" s="224"/>
      <c r="BP230" s="224"/>
      <c r="BQ230" s="224"/>
      <c r="BR230" s="224"/>
      <c r="BS230" s="224"/>
      <c r="BT230" s="224"/>
      <c r="BU230" s="224"/>
      <c r="BV230" s="224"/>
      <c r="BW230" s="224"/>
      <c r="BX230" s="224"/>
      <c r="BY230" s="224"/>
      <c r="BZ230" s="225"/>
    </row>
    <row r="231" spans="54:78" ht="18">
      <c r="BB231" s="224"/>
      <c r="BC231" s="224"/>
      <c r="BD231" s="224"/>
      <c r="BE231" s="224"/>
      <c r="BF231" s="224"/>
      <c r="BG231" s="224"/>
      <c r="BH231" s="224"/>
      <c r="BI231" s="224"/>
      <c r="BJ231" s="224"/>
      <c r="BK231" s="224"/>
      <c r="BL231" s="224"/>
      <c r="BM231" s="224"/>
      <c r="BN231" s="224"/>
      <c r="BO231" s="224"/>
      <c r="BP231" s="224"/>
      <c r="BQ231" s="224"/>
      <c r="BR231" s="224"/>
      <c r="BS231" s="224"/>
      <c r="BT231" s="224"/>
      <c r="BU231" s="224"/>
      <c r="BV231" s="224"/>
      <c r="BW231" s="224"/>
      <c r="BX231" s="224"/>
      <c r="BY231" s="224"/>
      <c r="BZ231" s="225"/>
    </row>
    <row r="232" spans="54:78" ht="18">
      <c r="BB232" s="224"/>
      <c r="BC232" s="224"/>
      <c r="BD232" s="224"/>
      <c r="BE232" s="224"/>
      <c r="BF232" s="224"/>
      <c r="BG232" s="224"/>
      <c r="BH232" s="224"/>
      <c r="BI232" s="224"/>
      <c r="BJ232" s="224"/>
      <c r="BK232" s="224"/>
      <c r="BL232" s="224"/>
      <c r="BM232" s="224"/>
      <c r="BN232" s="224"/>
      <c r="BO232" s="224"/>
      <c r="BP232" s="224"/>
      <c r="BQ232" s="224"/>
      <c r="BR232" s="224"/>
      <c r="BS232" s="224"/>
      <c r="BT232" s="224"/>
      <c r="BU232" s="224"/>
      <c r="BV232" s="224"/>
      <c r="BW232" s="224"/>
      <c r="BX232" s="224"/>
      <c r="BY232" s="224"/>
      <c r="BZ232" s="225"/>
    </row>
    <row r="233" spans="54:78" ht="18">
      <c r="BB233" s="224"/>
      <c r="BC233" s="224"/>
      <c r="BD233" s="224"/>
      <c r="BE233" s="224"/>
      <c r="BF233" s="224"/>
      <c r="BG233" s="224"/>
      <c r="BH233" s="224"/>
      <c r="BI233" s="224"/>
      <c r="BJ233" s="224"/>
      <c r="BK233" s="224"/>
      <c r="BL233" s="224"/>
      <c r="BM233" s="224"/>
      <c r="BN233" s="224"/>
      <c r="BO233" s="224"/>
      <c r="BP233" s="224"/>
      <c r="BQ233" s="224"/>
      <c r="BR233" s="224"/>
      <c r="BS233" s="224"/>
      <c r="BT233" s="224"/>
      <c r="BU233" s="224"/>
      <c r="BV233" s="224"/>
      <c r="BW233" s="224"/>
      <c r="BX233" s="224"/>
      <c r="BY233" s="224"/>
      <c r="BZ233" s="225"/>
    </row>
    <row r="234" spans="54:78" ht="18">
      <c r="BB234" s="224"/>
      <c r="BC234" s="224"/>
      <c r="BD234" s="224"/>
      <c r="BE234" s="224"/>
      <c r="BF234" s="224"/>
      <c r="BG234" s="224"/>
      <c r="BH234" s="224"/>
      <c r="BI234" s="224"/>
      <c r="BJ234" s="224"/>
      <c r="BK234" s="224"/>
      <c r="BL234" s="224"/>
      <c r="BM234" s="224"/>
      <c r="BN234" s="224"/>
      <c r="BO234" s="224"/>
      <c r="BP234" s="224"/>
      <c r="BQ234" s="224"/>
      <c r="BR234" s="224"/>
      <c r="BS234" s="224"/>
      <c r="BT234" s="224"/>
      <c r="BU234" s="224"/>
      <c r="BV234" s="224"/>
      <c r="BW234" s="224"/>
      <c r="BX234" s="224"/>
      <c r="BY234" s="224"/>
      <c r="BZ234" s="225"/>
    </row>
    <row r="235" spans="54:78" ht="18">
      <c r="BB235" s="224"/>
      <c r="BC235" s="224"/>
      <c r="BD235" s="224"/>
      <c r="BE235" s="224"/>
      <c r="BF235" s="224"/>
      <c r="BG235" s="224"/>
      <c r="BH235" s="224"/>
      <c r="BI235" s="224"/>
      <c r="BJ235" s="224"/>
      <c r="BK235" s="224"/>
      <c r="BL235" s="224"/>
      <c r="BM235" s="224"/>
      <c r="BN235" s="224"/>
      <c r="BO235" s="224"/>
      <c r="BP235" s="224"/>
      <c r="BQ235" s="224"/>
      <c r="BR235" s="224"/>
      <c r="BS235" s="224"/>
      <c r="BT235" s="224"/>
      <c r="BU235" s="224"/>
      <c r="BV235" s="224"/>
      <c r="BW235" s="224"/>
      <c r="BX235" s="224"/>
      <c r="BY235" s="224"/>
      <c r="BZ235" s="225"/>
    </row>
    <row r="236" spans="54:78" ht="18">
      <c r="BB236" s="224"/>
      <c r="BC236" s="224"/>
      <c r="BD236" s="224"/>
      <c r="BE236" s="224"/>
      <c r="BF236" s="224"/>
      <c r="BG236" s="224"/>
      <c r="BH236" s="224"/>
      <c r="BI236" s="224"/>
      <c r="BJ236" s="224"/>
      <c r="BK236" s="224"/>
      <c r="BL236" s="224"/>
      <c r="BM236" s="224"/>
      <c r="BN236" s="224"/>
      <c r="BO236" s="224"/>
      <c r="BP236" s="224"/>
      <c r="BQ236" s="224"/>
      <c r="BR236" s="224"/>
      <c r="BS236" s="224"/>
      <c r="BT236" s="224"/>
      <c r="BU236" s="224"/>
      <c r="BV236" s="224"/>
      <c r="BW236" s="224"/>
      <c r="BX236" s="224"/>
      <c r="BY236" s="224"/>
      <c r="BZ236" s="225"/>
    </row>
    <row r="237" spans="54:78" ht="18">
      <c r="BB237" s="224"/>
      <c r="BC237" s="224"/>
      <c r="BD237" s="224"/>
      <c r="BE237" s="224"/>
      <c r="BF237" s="224"/>
      <c r="BG237" s="224"/>
      <c r="BH237" s="224"/>
      <c r="BI237" s="224"/>
      <c r="BJ237" s="224"/>
      <c r="BK237" s="224"/>
      <c r="BL237" s="224"/>
      <c r="BM237" s="224"/>
      <c r="BN237" s="224"/>
      <c r="BO237" s="224"/>
      <c r="BP237" s="224"/>
      <c r="BQ237" s="224"/>
      <c r="BR237" s="224"/>
      <c r="BS237" s="224"/>
      <c r="BT237" s="224"/>
      <c r="BU237" s="224"/>
      <c r="BV237" s="224"/>
      <c r="BW237" s="224"/>
      <c r="BX237" s="224"/>
      <c r="BY237" s="224"/>
      <c r="BZ237" s="225"/>
    </row>
    <row r="238" spans="54:78" ht="18">
      <c r="BB238" s="224"/>
      <c r="BC238" s="224"/>
      <c r="BD238" s="224"/>
      <c r="BE238" s="224"/>
      <c r="BF238" s="224"/>
      <c r="BG238" s="224"/>
      <c r="BH238" s="224"/>
      <c r="BI238" s="224"/>
      <c r="BJ238" s="224"/>
      <c r="BK238" s="224"/>
      <c r="BL238" s="224"/>
      <c r="BM238" s="224"/>
      <c r="BN238" s="224"/>
      <c r="BO238" s="224"/>
      <c r="BP238" s="224"/>
      <c r="BQ238" s="224"/>
      <c r="BR238" s="224"/>
      <c r="BS238" s="224"/>
      <c r="BT238" s="224"/>
      <c r="BU238" s="224"/>
      <c r="BV238" s="224"/>
      <c r="BW238" s="224"/>
      <c r="BX238" s="224"/>
      <c r="BY238" s="224"/>
      <c r="BZ238" s="225"/>
    </row>
    <row r="239" spans="54:78" ht="18">
      <c r="BB239" s="224"/>
      <c r="BC239" s="224"/>
      <c r="BD239" s="224"/>
      <c r="BE239" s="224"/>
      <c r="BF239" s="224"/>
      <c r="BG239" s="224"/>
      <c r="BH239" s="224"/>
      <c r="BI239" s="224"/>
      <c r="BJ239" s="224"/>
      <c r="BK239" s="224"/>
      <c r="BL239" s="224"/>
      <c r="BM239" s="224"/>
      <c r="BN239" s="224"/>
      <c r="BO239" s="224"/>
      <c r="BP239" s="224"/>
      <c r="BQ239" s="224"/>
      <c r="BR239" s="224"/>
      <c r="BS239" s="224"/>
      <c r="BT239" s="224"/>
      <c r="BU239" s="224"/>
      <c r="BV239" s="224"/>
      <c r="BW239" s="224"/>
      <c r="BX239" s="224"/>
      <c r="BY239" s="224"/>
      <c r="BZ239" s="225"/>
    </row>
    <row r="240" spans="54:78" ht="18">
      <c r="BB240" s="224"/>
      <c r="BC240" s="224"/>
      <c r="BD240" s="224"/>
      <c r="BE240" s="224"/>
      <c r="BF240" s="224"/>
      <c r="BG240" s="224"/>
      <c r="BH240" s="224"/>
      <c r="BI240" s="224"/>
      <c r="BJ240" s="224"/>
      <c r="BK240" s="224"/>
      <c r="BL240" s="224"/>
      <c r="BM240" s="224"/>
      <c r="BN240" s="224"/>
      <c r="BO240" s="224"/>
      <c r="BP240" s="224"/>
      <c r="BQ240" s="224"/>
      <c r="BR240" s="224"/>
      <c r="BS240" s="224"/>
      <c r="BT240" s="224"/>
      <c r="BU240" s="224"/>
      <c r="BV240" s="224"/>
      <c r="BW240" s="224"/>
      <c r="BX240" s="224"/>
      <c r="BY240" s="224"/>
      <c r="BZ240" s="225"/>
    </row>
    <row r="241" spans="54:78" ht="18">
      <c r="BB241" s="224"/>
      <c r="BC241" s="224"/>
      <c r="BD241" s="224"/>
      <c r="BE241" s="224"/>
      <c r="BF241" s="224"/>
      <c r="BG241" s="224"/>
      <c r="BH241" s="224"/>
      <c r="BI241" s="224"/>
      <c r="BJ241" s="224"/>
      <c r="BK241" s="224"/>
      <c r="BL241" s="224"/>
      <c r="BM241" s="224"/>
      <c r="BN241" s="224"/>
      <c r="BO241" s="224"/>
      <c r="BP241" s="224"/>
      <c r="BQ241" s="224"/>
      <c r="BR241" s="224"/>
      <c r="BS241" s="224"/>
      <c r="BT241" s="224"/>
      <c r="BU241" s="224"/>
      <c r="BV241" s="224"/>
      <c r="BW241" s="224"/>
      <c r="BX241" s="224"/>
      <c r="BY241" s="224"/>
      <c r="BZ241" s="225"/>
    </row>
    <row r="242" spans="54:78" ht="18">
      <c r="BB242" s="224"/>
      <c r="BC242" s="224"/>
      <c r="BD242" s="224"/>
      <c r="BE242" s="224"/>
      <c r="BF242" s="224"/>
      <c r="BG242" s="224"/>
      <c r="BH242" s="224"/>
      <c r="BI242" s="224"/>
      <c r="BJ242" s="224"/>
      <c r="BK242" s="224"/>
      <c r="BL242" s="224"/>
      <c r="BM242" s="224"/>
      <c r="BN242" s="224"/>
      <c r="BO242" s="224"/>
      <c r="BP242" s="224"/>
      <c r="BQ242" s="224"/>
      <c r="BR242" s="224"/>
      <c r="BS242" s="224"/>
      <c r="BT242" s="224"/>
      <c r="BU242" s="224"/>
      <c r="BV242" s="224"/>
      <c r="BW242" s="224"/>
      <c r="BX242" s="224"/>
      <c r="BY242" s="224"/>
      <c r="BZ242" s="225"/>
    </row>
    <row r="243" spans="54:78" ht="18">
      <c r="BB243" s="224"/>
      <c r="BC243" s="224"/>
      <c r="BD243" s="224"/>
      <c r="BE243" s="224"/>
      <c r="BF243" s="224"/>
      <c r="BG243" s="224"/>
      <c r="BH243" s="224"/>
      <c r="BI243" s="224"/>
      <c r="BJ243" s="224"/>
      <c r="BK243" s="224"/>
      <c r="BL243" s="224"/>
      <c r="BM243" s="224"/>
      <c r="BN243" s="224"/>
      <c r="BO243" s="224"/>
      <c r="BP243" s="224"/>
      <c r="BQ243" s="224"/>
      <c r="BR243" s="224"/>
      <c r="BS243" s="224"/>
      <c r="BT243" s="224"/>
      <c r="BU243" s="224"/>
      <c r="BV243" s="224"/>
      <c r="BW243" s="224"/>
      <c r="BX243" s="224"/>
      <c r="BY243" s="224"/>
      <c r="BZ243" s="225"/>
    </row>
    <row r="244" spans="54:78" ht="18">
      <c r="BB244" s="224"/>
      <c r="BC244" s="224"/>
      <c r="BD244" s="224"/>
      <c r="BE244" s="224"/>
      <c r="BF244" s="224"/>
      <c r="BG244" s="224"/>
      <c r="BH244" s="224"/>
      <c r="BI244" s="224"/>
      <c r="BJ244" s="224"/>
      <c r="BK244" s="224"/>
      <c r="BL244" s="224"/>
      <c r="BM244" s="224"/>
      <c r="BN244" s="224"/>
      <c r="BO244" s="224"/>
      <c r="BP244" s="224"/>
      <c r="BQ244" s="224"/>
      <c r="BR244" s="224"/>
      <c r="BS244" s="224"/>
      <c r="BT244" s="224"/>
      <c r="BU244" s="224"/>
      <c r="BV244" s="224"/>
      <c r="BW244" s="224"/>
      <c r="BX244" s="224"/>
      <c r="BY244" s="224"/>
      <c r="BZ244" s="225"/>
    </row>
    <row r="245" spans="54:78" ht="18">
      <c r="BB245" s="224"/>
      <c r="BC245" s="224"/>
      <c r="BD245" s="224"/>
      <c r="BE245" s="224"/>
      <c r="BF245" s="224"/>
      <c r="BG245" s="224"/>
      <c r="BH245" s="224"/>
      <c r="BI245" s="224"/>
      <c r="BJ245" s="224"/>
      <c r="BK245" s="224"/>
      <c r="BL245" s="224"/>
      <c r="BM245" s="224"/>
      <c r="BN245" s="224"/>
      <c r="BO245" s="224"/>
      <c r="BP245" s="224"/>
      <c r="BQ245" s="224"/>
      <c r="BR245" s="224"/>
      <c r="BS245" s="224"/>
      <c r="BT245" s="224"/>
      <c r="BU245" s="224"/>
      <c r="BV245" s="224"/>
      <c r="BW245" s="224"/>
      <c r="BX245" s="224"/>
      <c r="BY245" s="224"/>
      <c r="BZ245" s="225"/>
    </row>
    <row r="246" spans="54:78" ht="18">
      <c r="BB246" s="224"/>
      <c r="BC246" s="224"/>
      <c r="BD246" s="224"/>
      <c r="BE246" s="224"/>
      <c r="BF246" s="224"/>
      <c r="BG246" s="224"/>
      <c r="BH246" s="224"/>
      <c r="BI246" s="224"/>
      <c r="BJ246" s="224"/>
      <c r="BK246" s="224"/>
      <c r="BL246" s="224"/>
      <c r="BM246" s="224"/>
      <c r="BN246" s="224"/>
      <c r="BO246" s="224"/>
      <c r="BP246" s="224"/>
      <c r="BQ246" s="224"/>
      <c r="BR246" s="224"/>
      <c r="BS246" s="224"/>
      <c r="BT246" s="224"/>
      <c r="BU246" s="224"/>
      <c r="BV246" s="224"/>
      <c r="BW246" s="224"/>
      <c r="BX246" s="224"/>
      <c r="BY246" s="224"/>
      <c r="BZ246" s="225"/>
    </row>
    <row r="247" spans="54:78" ht="18">
      <c r="BB247" s="224"/>
      <c r="BC247" s="224"/>
      <c r="BD247" s="224"/>
      <c r="BE247" s="224"/>
      <c r="BF247" s="224"/>
      <c r="BG247" s="224"/>
      <c r="BH247" s="224"/>
      <c r="BI247" s="224"/>
      <c r="BJ247" s="224"/>
      <c r="BK247" s="224"/>
      <c r="BL247" s="224"/>
      <c r="BM247" s="224"/>
      <c r="BN247" s="224"/>
      <c r="BO247" s="224"/>
      <c r="BP247" s="224"/>
      <c r="BQ247" s="224"/>
      <c r="BR247" s="224"/>
      <c r="BS247" s="224"/>
      <c r="BT247" s="224"/>
      <c r="BU247" s="224"/>
      <c r="BV247" s="224"/>
      <c r="BW247" s="224"/>
      <c r="BX247" s="224"/>
      <c r="BY247" s="224"/>
      <c r="BZ247" s="225"/>
    </row>
    <row r="248" spans="54:78" ht="18">
      <c r="BB248" s="224"/>
      <c r="BC248" s="224"/>
      <c r="BD248" s="224"/>
      <c r="BE248" s="224"/>
      <c r="BF248" s="224"/>
      <c r="BG248" s="224"/>
      <c r="BH248" s="224"/>
      <c r="BI248" s="224"/>
      <c r="BJ248" s="224"/>
      <c r="BK248" s="224"/>
      <c r="BL248" s="224"/>
      <c r="BM248" s="224"/>
      <c r="BN248" s="224"/>
      <c r="BO248" s="224"/>
      <c r="BP248" s="224"/>
      <c r="BQ248" s="224"/>
      <c r="BR248" s="224"/>
      <c r="BS248" s="224"/>
      <c r="BT248" s="224"/>
      <c r="BU248" s="224"/>
      <c r="BV248" s="224"/>
      <c r="BW248" s="224"/>
      <c r="BX248" s="224"/>
      <c r="BY248" s="224"/>
      <c r="BZ248" s="225"/>
    </row>
    <row r="249" spans="54:78" ht="18">
      <c r="BB249" s="224"/>
      <c r="BC249" s="224"/>
      <c r="BD249" s="224"/>
      <c r="BE249" s="224"/>
      <c r="BF249" s="224"/>
      <c r="BG249" s="224"/>
      <c r="BH249" s="224"/>
      <c r="BI249" s="224"/>
      <c r="BJ249" s="224"/>
      <c r="BK249" s="224"/>
      <c r="BL249" s="224"/>
      <c r="BM249" s="224"/>
      <c r="BN249" s="224"/>
      <c r="BO249" s="224"/>
      <c r="BP249" s="224"/>
      <c r="BQ249" s="224"/>
      <c r="BR249" s="224"/>
      <c r="BS249" s="224"/>
      <c r="BT249" s="224"/>
      <c r="BU249" s="224"/>
      <c r="BV249" s="224"/>
      <c r="BW249" s="224"/>
      <c r="BX249" s="224"/>
      <c r="BY249" s="224"/>
      <c r="BZ249" s="225"/>
    </row>
    <row r="250" spans="54:78" ht="18">
      <c r="BB250" s="224"/>
      <c r="BC250" s="224"/>
      <c r="BD250" s="224"/>
      <c r="BE250" s="224"/>
      <c r="BF250" s="224"/>
      <c r="BG250" s="224"/>
      <c r="BH250" s="224"/>
      <c r="BI250" s="224"/>
      <c r="BJ250" s="224"/>
      <c r="BK250" s="224"/>
      <c r="BL250" s="224"/>
      <c r="BM250" s="224"/>
      <c r="BN250" s="224"/>
      <c r="BO250" s="224"/>
      <c r="BP250" s="224"/>
      <c r="BQ250" s="224"/>
      <c r="BR250" s="224"/>
      <c r="BS250" s="224"/>
      <c r="BT250" s="224"/>
      <c r="BU250" s="224"/>
      <c r="BV250" s="224"/>
      <c r="BW250" s="224"/>
      <c r="BX250" s="224"/>
      <c r="BY250" s="224"/>
      <c r="BZ250" s="225"/>
    </row>
    <row r="251" spans="54:78" ht="18">
      <c r="BB251" s="224"/>
      <c r="BC251" s="224"/>
      <c r="BD251" s="224"/>
      <c r="BE251" s="224"/>
      <c r="BF251" s="224"/>
      <c r="BG251" s="224"/>
      <c r="BH251" s="224"/>
      <c r="BI251" s="224"/>
      <c r="BJ251" s="224"/>
      <c r="BK251" s="224"/>
      <c r="BL251" s="224"/>
      <c r="BM251" s="224"/>
      <c r="BN251" s="224"/>
      <c r="BO251" s="224"/>
      <c r="BP251" s="224"/>
      <c r="BQ251" s="224"/>
      <c r="BR251" s="224"/>
      <c r="BS251" s="224"/>
      <c r="BT251" s="224"/>
      <c r="BU251" s="224"/>
      <c r="BV251" s="224"/>
      <c r="BW251" s="224"/>
      <c r="BX251" s="224"/>
      <c r="BY251" s="224"/>
      <c r="BZ251" s="225"/>
    </row>
    <row r="252" spans="54:78" ht="18">
      <c r="BB252" s="224"/>
      <c r="BC252" s="224"/>
      <c r="BD252" s="224"/>
      <c r="BE252" s="224"/>
      <c r="BF252" s="224"/>
      <c r="BG252" s="224"/>
      <c r="BH252" s="224"/>
      <c r="BI252" s="224"/>
      <c r="BJ252" s="224"/>
      <c r="BK252" s="224"/>
      <c r="BL252" s="224"/>
      <c r="BM252" s="224"/>
      <c r="BN252" s="224"/>
      <c r="BO252" s="224"/>
      <c r="BP252" s="224"/>
      <c r="BQ252" s="224"/>
      <c r="BR252" s="224"/>
      <c r="BS252" s="224"/>
      <c r="BT252" s="224"/>
      <c r="BU252" s="224"/>
      <c r="BV252" s="224"/>
      <c r="BW252" s="224"/>
      <c r="BX252" s="224"/>
      <c r="BY252" s="224"/>
      <c r="BZ252" s="225"/>
    </row>
    <row r="253" spans="54:78" ht="18">
      <c r="BB253" s="224"/>
      <c r="BC253" s="224"/>
      <c r="BD253" s="224"/>
      <c r="BE253" s="224"/>
      <c r="BF253" s="224"/>
      <c r="BG253" s="224"/>
      <c r="BH253" s="224"/>
      <c r="BI253" s="224"/>
      <c r="BJ253" s="224"/>
      <c r="BK253" s="224"/>
      <c r="BL253" s="224"/>
      <c r="BM253" s="224"/>
      <c r="BN253" s="224"/>
      <c r="BO253" s="224"/>
      <c r="BP253" s="224"/>
      <c r="BQ253" s="224"/>
      <c r="BR253" s="224"/>
      <c r="BS253" s="224"/>
      <c r="BT253" s="224"/>
      <c r="BU253" s="224"/>
      <c r="BV253" s="224"/>
      <c r="BW253" s="224"/>
      <c r="BX253" s="224"/>
      <c r="BY253" s="224"/>
      <c r="BZ253" s="225"/>
    </row>
    <row r="254" spans="54:78" ht="18">
      <c r="BB254" s="224"/>
      <c r="BC254" s="224"/>
      <c r="BD254" s="224"/>
      <c r="BE254" s="224"/>
      <c r="BF254" s="224"/>
      <c r="BG254" s="224"/>
      <c r="BH254" s="224"/>
      <c r="BI254" s="224"/>
      <c r="BJ254" s="224"/>
      <c r="BK254" s="224"/>
      <c r="BL254" s="224"/>
      <c r="BM254" s="224"/>
      <c r="BN254" s="224"/>
      <c r="BO254" s="224"/>
      <c r="BP254" s="224"/>
      <c r="BQ254" s="224"/>
      <c r="BR254" s="224"/>
      <c r="BS254" s="224"/>
      <c r="BT254" s="224"/>
      <c r="BU254" s="224"/>
      <c r="BV254" s="224"/>
      <c r="BW254" s="224"/>
      <c r="BX254" s="224"/>
      <c r="BY254" s="224"/>
      <c r="BZ254" s="225"/>
    </row>
    <row r="255" spans="54:78" ht="18">
      <c r="BB255" s="224"/>
      <c r="BC255" s="224"/>
      <c r="BD255" s="224"/>
      <c r="BE255" s="224"/>
      <c r="BF255" s="224"/>
      <c r="BG255" s="224"/>
      <c r="BH255" s="224"/>
      <c r="BI255" s="224"/>
      <c r="BJ255" s="224"/>
      <c r="BK255" s="224"/>
      <c r="BL255" s="224"/>
      <c r="BM255" s="224"/>
      <c r="BN255" s="224"/>
      <c r="BO255" s="224"/>
      <c r="BP255" s="224"/>
      <c r="BQ255" s="224"/>
      <c r="BR255" s="224"/>
      <c r="BS255" s="224"/>
      <c r="BT255" s="224"/>
      <c r="BU255" s="224"/>
      <c r="BV255" s="224"/>
      <c r="BW255" s="224"/>
      <c r="BX255" s="224"/>
      <c r="BY255" s="224"/>
      <c r="BZ255" s="225"/>
    </row>
    <row r="256" spans="54:78" ht="18">
      <c r="BB256" s="224"/>
      <c r="BC256" s="224"/>
      <c r="BD256" s="224"/>
      <c r="BE256" s="224"/>
      <c r="BF256" s="224"/>
      <c r="BG256" s="224"/>
      <c r="BH256" s="224"/>
      <c r="BI256" s="224"/>
      <c r="BJ256" s="224"/>
      <c r="BK256" s="224"/>
      <c r="BL256" s="224"/>
      <c r="BM256" s="224"/>
      <c r="BN256" s="224"/>
      <c r="BO256" s="224"/>
      <c r="BP256" s="224"/>
      <c r="BQ256" s="224"/>
      <c r="BR256" s="224"/>
      <c r="BS256" s="224"/>
      <c r="BT256" s="224"/>
      <c r="BU256" s="224"/>
      <c r="BV256" s="224"/>
      <c r="BW256" s="224"/>
      <c r="BX256" s="224"/>
      <c r="BY256" s="224"/>
      <c r="BZ256" s="225"/>
    </row>
    <row r="257" spans="54:78" ht="18">
      <c r="BB257" s="224"/>
      <c r="BC257" s="224"/>
      <c r="BD257" s="224"/>
      <c r="BE257" s="224"/>
      <c r="BF257" s="224"/>
      <c r="BG257" s="224"/>
      <c r="BH257" s="224"/>
      <c r="BI257" s="224"/>
      <c r="BJ257" s="224"/>
      <c r="BK257" s="224"/>
      <c r="BL257" s="224"/>
      <c r="BM257" s="224"/>
      <c r="BN257" s="224"/>
      <c r="BO257" s="224"/>
      <c r="BP257" s="224"/>
      <c r="BQ257" s="224"/>
      <c r="BR257" s="224"/>
      <c r="BS257" s="224"/>
      <c r="BT257" s="224"/>
      <c r="BU257" s="224"/>
      <c r="BV257" s="224"/>
      <c r="BW257" s="224"/>
      <c r="BX257" s="224"/>
      <c r="BY257" s="224"/>
      <c r="BZ257" s="225"/>
    </row>
    <row r="258" spans="54:78" ht="18">
      <c r="BB258" s="224"/>
      <c r="BC258" s="224"/>
      <c r="BD258" s="224"/>
      <c r="BE258" s="224"/>
      <c r="BF258" s="224"/>
      <c r="BG258" s="224"/>
      <c r="BH258" s="224"/>
      <c r="BI258" s="224"/>
      <c r="BJ258" s="224"/>
      <c r="BK258" s="224"/>
      <c r="BL258" s="224"/>
      <c r="BM258" s="224"/>
      <c r="BN258" s="224"/>
      <c r="BO258" s="224"/>
      <c r="BP258" s="224"/>
      <c r="BQ258" s="224"/>
      <c r="BR258" s="224"/>
      <c r="BS258" s="224"/>
      <c r="BT258" s="224"/>
      <c r="BU258" s="224"/>
      <c r="BV258" s="224"/>
      <c r="BW258" s="224"/>
      <c r="BX258" s="224"/>
      <c r="BY258" s="224"/>
      <c r="BZ258" s="225"/>
    </row>
    <row r="259" spans="54:78" ht="18">
      <c r="BB259" s="224"/>
      <c r="BC259" s="224"/>
      <c r="BD259" s="224"/>
      <c r="BE259" s="224"/>
      <c r="BF259" s="224"/>
      <c r="BG259" s="224"/>
      <c r="BH259" s="224"/>
      <c r="BI259" s="224"/>
      <c r="BJ259" s="224"/>
      <c r="BK259" s="224"/>
      <c r="BL259" s="224"/>
      <c r="BM259" s="224"/>
      <c r="BN259" s="224"/>
      <c r="BO259" s="224"/>
      <c r="BP259" s="224"/>
      <c r="BQ259" s="224"/>
      <c r="BR259" s="224"/>
      <c r="BS259" s="224"/>
      <c r="BT259" s="224"/>
      <c r="BU259" s="224"/>
      <c r="BV259" s="224"/>
      <c r="BW259" s="224"/>
      <c r="BX259" s="224"/>
      <c r="BY259" s="224"/>
      <c r="BZ259" s="225"/>
    </row>
    <row r="260" spans="54:78" ht="18">
      <c r="BB260" s="224"/>
      <c r="BC260" s="224"/>
      <c r="BD260" s="224"/>
      <c r="BE260" s="224"/>
      <c r="BF260" s="224"/>
      <c r="BG260" s="224"/>
      <c r="BH260" s="224"/>
      <c r="BI260" s="224"/>
      <c r="BJ260" s="224"/>
      <c r="BK260" s="224"/>
      <c r="BL260" s="224"/>
      <c r="BM260" s="224"/>
      <c r="BN260" s="224"/>
      <c r="BO260" s="224"/>
      <c r="BP260" s="224"/>
      <c r="BQ260" s="224"/>
      <c r="BR260" s="224"/>
      <c r="BS260" s="224"/>
      <c r="BT260" s="224"/>
      <c r="BU260" s="224"/>
      <c r="BV260" s="224"/>
      <c r="BW260" s="224"/>
      <c r="BX260" s="224"/>
      <c r="BY260" s="224"/>
      <c r="BZ260" s="225"/>
    </row>
    <row r="261" spans="54:78" ht="18">
      <c r="BB261" s="224"/>
      <c r="BC261" s="224"/>
      <c r="BD261" s="224"/>
      <c r="BE261" s="224"/>
      <c r="BF261" s="224"/>
      <c r="BG261" s="224"/>
      <c r="BH261" s="224"/>
      <c r="BI261" s="224"/>
      <c r="BJ261" s="224"/>
      <c r="BK261" s="224"/>
      <c r="BL261" s="224"/>
      <c r="BM261" s="224"/>
      <c r="BN261" s="224"/>
      <c r="BO261" s="224"/>
      <c r="BP261" s="224"/>
      <c r="BQ261" s="224"/>
      <c r="BR261" s="224"/>
      <c r="BS261" s="224"/>
      <c r="BT261" s="224"/>
      <c r="BU261" s="224"/>
      <c r="BV261" s="224"/>
      <c r="BW261" s="224"/>
      <c r="BX261" s="224"/>
      <c r="BY261" s="224"/>
      <c r="BZ261" s="225"/>
    </row>
    <row r="262" spans="54:78" ht="18">
      <c r="BB262" s="224"/>
      <c r="BC262" s="224"/>
      <c r="BD262" s="224"/>
      <c r="BE262" s="224"/>
      <c r="BF262" s="224"/>
      <c r="BG262" s="224"/>
      <c r="BH262" s="224"/>
      <c r="BI262" s="224"/>
      <c r="BJ262" s="224"/>
      <c r="BK262" s="224"/>
      <c r="BL262" s="224"/>
      <c r="BM262" s="224"/>
      <c r="BN262" s="224"/>
      <c r="BO262" s="224"/>
      <c r="BP262" s="224"/>
      <c r="BQ262" s="224"/>
      <c r="BR262" s="224"/>
      <c r="BS262" s="224"/>
      <c r="BT262" s="224"/>
      <c r="BU262" s="224"/>
      <c r="BV262" s="224"/>
      <c r="BW262" s="224"/>
      <c r="BX262" s="224"/>
      <c r="BY262" s="224"/>
      <c r="BZ262" s="225"/>
    </row>
    <row r="263" spans="54:78" ht="18">
      <c r="BB263" s="224"/>
      <c r="BC263" s="224"/>
      <c r="BD263" s="224"/>
      <c r="BE263" s="224"/>
      <c r="BF263" s="224"/>
      <c r="BG263" s="224"/>
      <c r="BH263" s="224"/>
      <c r="BI263" s="224"/>
      <c r="BJ263" s="224"/>
      <c r="BK263" s="224"/>
      <c r="BL263" s="224"/>
      <c r="BM263" s="224"/>
      <c r="BN263" s="224"/>
      <c r="BO263" s="224"/>
      <c r="BP263" s="224"/>
      <c r="BQ263" s="224"/>
      <c r="BR263" s="224"/>
      <c r="BS263" s="224"/>
      <c r="BT263" s="224"/>
      <c r="BU263" s="224"/>
      <c r="BV263" s="224"/>
      <c r="BW263" s="224"/>
      <c r="BX263" s="224"/>
      <c r="BY263" s="224"/>
      <c r="BZ263" s="225"/>
    </row>
    <row r="264" spans="54:78" ht="18">
      <c r="BB264" s="224"/>
      <c r="BC264" s="224"/>
      <c r="BD264" s="224"/>
      <c r="BE264" s="224"/>
      <c r="BF264" s="224"/>
      <c r="BG264" s="224"/>
      <c r="BH264" s="224"/>
      <c r="BI264" s="224"/>
      <c r="BJ264" s="224"/>
      <c r="BK264" s="224"/>
      <c r="BL264" s="224"/>
      <c r="BM264" s="224"/>
      <c r="BN264" s="224"/>
      <c r="BO264" s="224"/>
      <c r="BP264" s="224"/>
      <c r="BQ264" s="224"/>
      <c r="BR264" s="224"/>
      <c r="BS264" s="224"/>
      <c r="BT264" s="224"/>
      <c r="BU264" s="224"/>
      <c r="BV264" s="224"/>
      <c r="BW264" s="224"/>
      <c r="BX264" s="224"/>
      <c r="BY264" s="224"/>
      <c r="BZ264" s="225"/>
    </row>
    <row r="265" spans="54:78" ht="18">
      <c r="BB265" s="224"/>
      <c r="BC265" s="224"/>
      <c r="BD265" s="224"/>
      <c r="BE265" s="224"/>
      <c r="BF265" s="224"/>
      <c r="BG265" s="224"/>
      <c r="BH265" s="224"/>
      <c r="BI265" s="224"/>
      <c r="BJ265" s="224"/>
      <c r="BK265" s="224"/>
      <c r="BL265" s="224"/>
      <c r="BM265" s="224"/>
      <c r="BN265" s="224"/>
      <c r="BO265" s="224"/>
      <c r="BP265" s="224"/>
      <c r="BQ265" s="224"/>
      <c r="BR265" s="224"/>
      <c r="BS265" s="224"/>
      <c r="BT265" s="224"/>
      <c r="BU265" s="224"/>
      <c r="BV265" s="224"/>
      <c r="BW265" s="224"/>
      <c r="BX265" s="224"/>
      <c r="BY265" s="224"/>
      <c r="BZ265" s="225"/>
    </row>
    <row r="266" spans="54:78" ht="18">
      <c r="BB266" s="224"/>
      <c r="BC266" s="224"/>
      <c r="BD266" s="224"/>
      <c r="BE266" s="224"/>
      <c r="BF266" s="224"/>
      <c r="BG266" s="224"/>
      <c r="BH266" s="224"/>
      <c r="BI266" s="224"/>
      <c r="BJ266" s="224"/>
      <c r="BK266" s="224"/>
      <c r="BL266" s="224"/>
      <c r="BM266" s="224"/>
      <c r="BN266" s="224"/>
      <c r="BO266" s="224"/>
      <c r="BP266" s="224"/>
      <c r="BQ266" s="224"/>
      <c r="BR266" s="224"/>
      <c r="BS266" s="224"/>
      <c r="BT266" s="224"/>
      <c r="BU266" s="224"/>
      <c r="BV266" s="224"/>
      <c r="BW266" s="224"/>
      <c r="BX266" s="224"/>
      <c r="BY266" s="224"/>
      <c r="BZ266" s="225"/>
    </row>
    <row r="267" spans="54:78" ht="18">
      <c r="BB267" s="224"/>
      <c r="BC267" s="224"/>
      <c r="BD267" s="224"/>
      <c r="BE267" s="224"/>
      <c r="BF267" s="224"/>
      <c r="BG267" s="224"/>
      <c r="BH267" s="224"/>
      <c r="BI267" s="224"/>
      <c r="BJ267" s="224"/>
      <c r="BK267" s="224"/>
      <c r="BL267" s="224"/>
      <c r="BM267" s="224"/>
      <c r="BN267" s="224"/>
      <c r="BO267" s="224"/>
      <c r="BP267" s="224"/>
      <c r="BQ267" s="224"/>
      <c r="BR267" s="224"/>
      <c r="BS267" s="224"/>
      <c r="BT267" s="224"/>
      <c r="BU267" s="224"/>
      <c r="BV267" s="224"/>
      <c r="BW267" s="224"/>
      <c r="BX267" s="224"/>
      <c r="BY267" s="224"/>
      <c r="BZ267" s="225"/>
    </row>
    <row r="268" spans="54:78" ht="18">
      <c r="BB268" s="224"/>
      <c r="BC268" s="224"/>
      <c r="BD268" s="224"/>
      <c r="BE268" s="224"/>
      <c r="BF268" s="224"/>
      <c r="BG268" s="224"/>
      <c r="BH268" s="224"/>
      <c r="BI268" s="224"/>
      <c r="BJ268" s="224"/>
      <c r="BK268" s="224"/>
      <c r="BL268" s="224"/>
      <c r="BM268" s="224"/>
      <c r="BN268" s="224"/>
      <c r="BO268" s="224"/>
      <c r="BP268" s="224"/>
      <c r="BQ268" s="224"/>
      <c r="BR268" s="224"/>
      <c r="BS268" s="224"/>
      <c r="BT268" s="224"/>
      <c r="BU268" s="224"/>
      <c r="BV268" s="224"/>
      <c r="BW268" s="224"/>
      <c r="BX268" s="224"/>
      <c r="BY268" s="224"/>
      <c r="BZ268" s="225"/>
    </row>
    <row r="269" spans="54:78" ht="18">
      <c r="BB269" s="224"/>
      <c r="BC269" s="224"/>
      <c r="BD269" s="224"/>
      <c r="BE269" s="224"/>
      <c r="BF269" s="224"/>
      <c r="BG269" s="224"/>
      <c r="BH269" s="224"/>
      <c r="BI269" s="224"/>
      <c r="BJ269" s="224"/>
      <c r="BK269" s="224"/>
      <c r="BL269" s="224"/>
      <c r="BM269" s="224"/>
      <c r="BN269" s="224"/>
      <c r="BO269" s="224"/>
      <c r="BP269" s="224"/>
      <c r="BQ269" s="224"/>
      <c r="BR269" s="224"/>
      <c r="BS269" s="224"/>
      <c r="BT269" s="224"/>
      <c r="BU269" s="224"/>
      <c r="BV269" s="224"/>
      <c r="BW269" s="224"/>
      <c r="BX269" s="224"/>
      <c r="BY269" s="224"/>
      <c r="BZ269" s="225"/>
    </row>
    <row r="270" spans="54:78" ht="18">
      <c r="BB270" s="224"/>
      <c r="BC270" s="224"/>
      <c r="BD270" s="224"/>
      <c r="BE270" s="224"/>
      <c r="BF270" s="224"/>
      <c r="BG270" s="224"/>
      <c r="BH270" s="224"/>
      <c r="BI270" s="224"/>
      <c r="BJ270" s="224"/>
      <c r="BK270" s="224"/>
      <c r="BL270" s="224"/>
      <c r="BM270" s="224"/>
      <c r="BN270" s="224"/>
      <c r="BO270" s="224"/>
      <c r="BP270" s="224"/>
      <c r="BQ270" s="224"/>
      <c r="BR270" s="224"/>
      <c r="BS270" s="224"/>
      <c r="BT270" s="224"/>
      <c r="BU270" s="224"/>
      <c r="BV270" s="224"/>
      <c r="BW270" s="224"/>
      <c r="BX270" s="224"/>
      <c r="BY270" s="224"/>
      <c r="BZ270" s="225"/>
    </row>
    <row r="271" spans="54:78" ht="18">
      <c r="BB271" s="224"/>
      <c r="BC271" s="224"/>
      <c r="BD271" s="224"/>
      <c r="BE271" s="224"/>
      <c r="BF271" s="224"/>
      <c r="BG271" s="224"/>
      <c r="BH271" s="224"/>
      <c r="BI271" s="224"/>
      <c r="BJ271" s="224"/>
      <c r="BK271" s="224"/>
      <c r="BL271" s="224"/>
      <c r="BM271" s="224"/>
      <c r="BN271" s="224"/>
      <c r="BO271" s="224"/>
      <c r="BP271" s="224"/>
      <c r="BQ271" s="224"/>
      <c r="BR271" s="224"/>
      <c r="BS271" s="224"/>
      <c r="BT271" s="224"/>
      <c r="BU271" s="224"/>
      <c r="BV271" s="224"/>
      <c r="BW271" s="224"/>
      <c r="BX271" s="224"/>
      <c r="BY271" s="224"/>
      <c r="BZ271" s="225"/>
    </row>
    <row r="272" spans="54:78" ht="18">
      <c r="BB272" s="224"/>
      <c r="BC272" s="224"/>
      <c r="BD272" s="224"/>
      <c r="BE272" s="224"/>
      <c r="BF272" s="224"/>
      <c r="BG272" s="224"/>
      <c r="BH272" s="224"/>
      <c r="BI272" s="224"/>
      <c r="BJ272" s="224"/>
      <c r="BK272" s="224"/>
      <c r="BL272" s="224"/>
      <c r="BM272" s="224"/>
      <c r="BN272" s="224"/>
      <c r="BO272" s="224"/>
      <c r="BP272" s="224"/>
      <c r="BQ272" s="224"/>
      <c r="BR272" s="224"/>
      <c r="BS272" s="224"/>
      <c r="BT272" s="224"/>
      <c r="BU272" s="224"/>
      <c r="BV272" s="224"/>
      <c r="BW272" s="224"/>
      <c r="BX272" s="224"/>
      <c r="BY272" s="224"/>
      <c r="BZ272" s="225"/>
    </row>
    <row r="273" spans="54:78" ht="18">
      <c r="BB273" s="224"/>
      <c r="BC273" s="224"/>
      <c r="BD273" s="224"/>
      <c r="BE273" s="224"/>
      <c r="BF273" s="224"/>
      <c r="BG273" s="224"/>
      <c r="BH273" s="224"/>
      <c r="BI273" s="224"/>
      <c r="BJ273" s="224"/>
      <c r="BK273" s="224"/>
      <c r="BL273" s="224"/>
      <c r="BM273" s="224"/>
      <c r="BN273" s="224"/>
      <c r="BO273" s="224"/>
      <c r="BP273" s="224"/>
      <c r="BQ273" s="224"/>
      <c r="BR273" s="224"/>
      <c r="BS273" s="224"/>
      <c r="BT273" s="224"/>
      <c r="BU273" s="224"/>
      <c r="BV273" s="224"/>
      <c r="BW273" s="224"/>
      <c r="BX273" s="224"/>
      <c r="BY273" s="224"/>
      <c r="BZ273" s="225"/>
    </row>
    <row r="274" spans="54:78" ht="18">
      <c r="BB274" s="224"/>
      <c r="BC274" s="224"/>
      <c r="BD274" s="224"/>
      <c r="BE274" s="224"/>
      <c r="BF274" s="224"/>
      <c r="BG274" s="224"/>
      <c r="BH274" s="224"/>
      <c r="BI274" s="224"/>
      <c r="BJ274" s="224"/>
      <c r="BK274" s="224"/>
      <c r="BL274" s="224"/>
      <c r="BM274" s="224"/>
      <c r="BN274" s="224"/>
      <c r="BO274" s="224"/>
      <c r="BP274" s="224"/>
      <c r="BQ274" s="224"/>
      <c r="BR274" s="224"/>
      <c r="BS274" s="224"/>
      <c r="BT274" s="224"/>
      <c r="BU274" s="224"/>
      <c r="BV274" s="224"/>
      <c r="BW274" s="224"/>
      <c r="BX274" s="224"/>
      <c r="BY274" s="224"/>
      <c r="BZ274" s="225"/>
    </row>
    <row r="275" spans="54:78" ht="18">
      <c r="BB275" s="224"/>
      <c r="BC275" s="224"/>
      <c r="BD275" s="224"/>
      <c r="BE275" s="224"/>
      <c r="BF275" s="224"/>
      <c r="BG275" s="224"/>
      <c r="BH275" s="224"/>
      <c r="BI275" s="224"/>
      <c r="BJ275" s="224"/>
      <c r="BK275" s="224"/>
      <c r="BL275" s="224"/>
      <c r="BM275" s="224"/>
      <c r="BN275" s="224"/>
      <c r="BO275" s="224"/>
      <c r="BP275" s="224"/>
      <c r="BQ275" s="224"/>
      <c r="BR275" s="224"/>
      <c r="BS275" s="224"/>
      <c r="BT275" s="224"/>
      <c r="BU275" s="224"/>
      <c r="BV275" s="224"/>
      <c r="BW275" s="224"/>
      <c r="BX275" s="224"/>
      <c r="BY275" s="224"/>
      <c r="BZ275" s="225"/>
    </row>
    <row r="276" spans="54:78" ht="18">
      <c r="BB276" s="224"/>
      <c r="BC276" s="224"/>
      <c r="BD276" s="224"/>
      <c r="BE276" s="224"/>
      <c r="BF276" s="224"/>
      <c r="BG276" s="224"/>
      <c r="BH276" s="224"/>
      <c r="BI276" s="224"/>
      <c r="BJ276" s="224"/>
      <c r="BK276" s="224"/>
      <c r="BL276" s="224"/>
      <c r="BM276" s="224"/>
      <c r="BN276" s="224"/>
      <c r="BO276" s="224"/>
      <c r="BP276" s="224"/>
      <c r="BQ276" s="224"/>
      <c r="BR276" s="224"/>
      <c r="BS276" s="224"/>
      <c r="BT276" s="224"/>
      <c r="BU276" s="224"/>
      <c r="BV276" s="224"/>
      <c r="BW276" s="224"/>
      <c r="BX276" s="224"/>
      <c r="BY276" s="224"/>
      <c r="BZ276" s="225"/>
    </row>
    <row r="277" spans="54:78" ht="18">
      <c r="BB277" s="224"/>
      <c r="BC277" s="224"/>
      <c r="BD277" s="224"/>
      <c r="BE277" s="224"/>
      <c r="BF277" s="224"/>
      <c r="BG277" s="224"/>
      <c r="BH277" s="224"/>
      <c r="BI277" s="224"/>
      <c r="BJ277" s="224"/>
      <c r="BK277" s="224"/>
      <c r="BL277" s="224"/>
      <c r="BM277" s="224"/>
      <c r="BN277" s="224"/>
      <c r="BO277" s="224"/>
      <c r="BP277" s="224"/>
      <c r="BQ277" s="224"/>
      <c r="BR277" s="224"/>
      <c r="BS277" s="224"/>
      <c r="BT277" s="224"/>
      <c r="BU277" s="224"/>
      <c r="BV277" s="224"/>
      <c r="BW277" s="224"/>
      <c r="BX277" s="224"/>
      <c r="BY277" s="224"/>
      <c r="BZ277" s="225"/>
    </row>
    <row r="278" spans="54:78" ht="18">
      <c r="BB278" s="224"/>
      <c r="BC278" s="224"/>
      <c r="BD278" s="224"/>
      <c r="BE278" s="224"/>
      <c r="BF278" s="224"/>
      <c r="BG278" s="224"/>
      <c r="BH278" s="224"/>
      <c r="BI278" s="224"/>
      <c r="BJ278" s="224"/>
      <c r="BK278" s="224"/>
      <c r="BL278" s="224"/>
      <c r="BM278" s="224"/>
      <c r="BN278" s="224"/>
      <c r="BO278" s="224"/>
      <c r="BP278" s="224"/>
      <c r="BQ278" s="224"/>
      <c r="BR278" s="224"/>
      <c r="BS278" s="224"/>
      <c r="BT278" s="224"/>
      <c r="BU278" s="224"/>
      <c r="BV278" s="224"/>
      <c r="BW278" s="224"/>
      <c r="BX278" s="224"/>
      <c r="BY278" s="224"/>
      <c r="BZ278" s="225"/>
    </row>
    <row r="279" spans="54:78" ht="18">
      <c r="BB279" s="224"/>
      <c r="BC279" s="224"/>
      <c r="BD279" s="224"/>
      <c r="BE279" s="224"/>
      <c r="BF279" s="224"/>
      <c r="BG279" s="224"/>
      <c r="BH279" s="224"/>
      <c r="BI279" s="224"/>
      <c r="BJ279" s="224"/>
      <c r="BK279" s="224"/>
      <c r="BL279" s="224"/>
      <c r="BM279" s="224"/>
      <c r="BN279" s="224"/>
      <c r="BO279" s="224"/>
      <c r="BP279" s="224"/>
      <c r="BQ279" s="224"/>
      <c r="BR279" s="224"/>
      <c r="BS279" s="224"/>
      <c r="BT279" s="224"/>
      <c r="BU279" s="224"/>
      <c r="BV279" s="224"/>
      <c r="BW279" s="224"/>
      <c r="BX279" s="224"/>
      <c r="BY279" s="224"/>
      <c r="BZ279" s="225"/>
    </row>
    <row r="280" spans="54:78" ht="18">
      <c r="BB280" s="224"/>
      <c r="BC280" s="224"/>
      <c r="BD280" s="224"/>
      <c r="BE280" s="224"/>
      <c r="BF280" s="224"/>
      <c r="BG280" s="224"/>
      <c r="BH280" s="224"/>
      <c r="BI280" s="224"/>
      <c r="BJ280" s="224"/>
      <c r="BK280" s="224"/>
      <c r="BL280" s="224"/>
      <c r="BM280" s="224"/>
      <c r="BN280" s="224"/>
      <c r="BO280" s="224"/>
      <c r="BP280" s="224"/>
      <c r="BQ280" s="224"/>
      <c r="BR280" s="224"/>
      <c r="BS280" s="224"/>
      <c r="BT280" s="224"/>
      <c r="BU280" s="224"/>
      <c r="BV280" s="224"/>
      <c r="BW280" s="224"/>
      <c r="BX280" s="224"/>
      <c r="BY280" s="224"/>
      <c r="BZ280" s="225"/>
    </row>
    <row r="281" spans="54:78" ht="18">
      <c r="BB281" s="224"/>
      <c r="BC281" s="224"/>
      <c r="BD281" s="224"/>
      <c r="BE281" s="224"/>
      <c r="BF281" s="224"/>
      <c r="BG281" s="224"/>
      <c r="BH281" s="224"/>
      <c r="BI281" s="224"/>
      <c r="BJ281" s="224"/>
      <c r="BK281" s="224"/>
      <c r="BL281" s="224"/>
      <c r="BM281" s="224"/>
      <c r="BN281" s="224"/>
      <c r="BO281" s="224"/>
      <c r="BP281" s="224"/>
      <c r="BQ281" s="224"/>
      <c r="BR281" s="224"/>
      <c r="BS281" s="224"/>
      <c r="BT281" s="224"/>
      <c r="BU281" s="224"/>
      <c r="BV281" s="224"/>
      <c r="BW281" s="224"/>
      <c r="BX281" s="224"/>
      <c r="BY281" s="224"/>
      <c r="BZ281" s="225"/>
    </row>
    <row r="282" spans="54:78" ht="18">
      <c r="BB282" s="224"/>
      <c r="BC282" s="224"/>
      <c r="BD282" s="224"/>
      <c r="BE282" s="224"/>
      <c r="BF282" s="224"/>
      <c r="BG282" s="224"/>
      <c r="BH282" s="224"/>
      <c r="BI282" s="224"/>
      <c r="BJ282" s="224"/>
      <c r="BK282" s="224"/>
      <c r="BL282" s="224"/>
      <c r="BM282" s="224"/>
      <c r="BN282" s="224"/>
      <c r="BO282" s="224"/>
      <c r="BP282" s="224"/>
      <c r="BQ282" s="224"/>
      <c r="BR282" s="224"/>
      <c r="BS282" s="224"/>
      <c r="BT282" s="224"/>
      <c r="BU282" s="224"/>
      <c r="BV282" s="224"/>
      <c r="BW282" s="224"/>
      <c r="BX282" s="224"/>
      <c r="BY282" s="224"/>
      <c r="BZ282" s="225"/>
    </row>
    <row r="283" spans="54:78" ht="18">
      <c r="BB283" s="224"/>
      <c r="BC283" s="224"/>
      <c r="BD283" s="224"/>
      <c r="BE283" s="224"/>
      <c r="BF283" s="224"/>
      <c r="BG283" s="224"/>
      <c r="BH283" s="224"/>
      <c r="BI283" s="224"/>
      <c r="BJ283" s="224"/>
      <c r="BK283" s="224"/>
      <c r="BL283" s="224"/>
      <c r="BM283" s="224"/>
      <c r="BN283" s="224"/>
      <c r="BO283" s="224"/>
      <c r="BP283" s="224"/>
      <c r="BQ283" s="224"/>
      <c r="BR283" s="224"/>
      <c r="BS283" s="224"/>
      <c r="BT283" s="224"/>
      <c r="BU283" s="224"/>
      <c r="BV283" s="224"/>
      <c r="BW283" s="224"/>
      <c r="BX283" s="224"/>
      <c r="BY283" s="224"/>
      <c r="BZ283" s="225"/>
    </row>
    <row r="284" spans="54:78" ht="18">
      <c r="BB284" s="224"/>
      <c r="BC284" s="224"/>
      <c r="BD284" s="224"/>
      <c r="BE284" s="224"/>
      <c r="BF284" s="224"/>
      <c r="BG284" s="224"/>
      <c r="BH284" s="224"/>
      <c r="BI284" s="224"/>
      <c r="BJ284" s="224"/>
      <c r="BK284" s="224"/>
      <c r="BL284" s="224"/>
      <c r="BM284" s="224"/>
      <c r="BN284" s="224"/>
      <c r="BO284" s="224"/>
      <c r="BP284" s="224"/>
      <c r="BQ284" s="224"/>
      <c r="BR284" s="224"/>
      <c r="BS284" s="224"/>
      <c r="BT284" s="224"/>
      <c r="BU284" s="224"/>
      <c r="BV284" s="224"/>
      <c r="BW284" s="224"/>
      <c r="BX284" s="224"/>
      <c r="BY284" s="224"/>
      <c r="BZ284" s="225"/>
    </row>
    <row r="285" spans="54:78" ht="18">
      <c r="BB285" s="224"/>
      <c r="BC285" s="224"/>
      <c r="BD285" s="224"/>
      <c r="BE285" s="224"/>
      <c r="BF285" s="224"/>
      <c r="BG285" s="224"/>
      <c r="BH285" s="224"/>
      <c r="BI285" s="224"/>
      <c r="BJ285" s="224"/>
      <c r="BK285" s="224"/>
      <c r="BL285" s="224"/>
      <c r="BM285" s="224"/>
      <c r="BN285" s="224"/>
      <c r="BO285" s="224"/>
      <c r="BP285" s="224"/>
      <c r="BQ285" s="224"/>
      <c r="BR285" s="224"/>
      <c r="BS285" s="224"/>
      <c r="BT285" s="224"/>
      <c r="BU285" s="224"/>
      <c r="BV285" s="224"/>
      <c r="BW285" s="224"/>
      <c r="BX285" s="224"/>
      <c r="BY285" s="224"/>
      <c r="BZ285" s="225"/>
    </row>
    <row r="286" spans="54:78" ht="18">
      <c r="BB286" s="224"/>
      <c r="BC286" s="224"/>
      <c r="BD286" s="224"/>
      <c r="BE286" s="224"/>
      <c r="BF286" s="224"/>
      <c r="BG286" s="224"/>
      <c r="BH286" s="224"/>
      <c r="BI286" s="224"/>
      <c r="BJ286" s="224"/>
      <c r="BK286" s="224"/>
      <c r="BL286" s="224"/>
      <c r="BM286" s="224"/>
      <c r="BN286" s="224"/>
      <c r="BO286" s="224"/>
      <c r="BP286" s="224"/>
      <c r="BQ286" s="224"/>
      <c r="BR286" s="224"/>
      <c r="BS286" s="224"/>
      <c r="BT286" s="224"/>
      <c r="BU286" s="224"/>
      <c r="BV286" s="224"/>
      <c r="BW286" s="224"/>
      <c r="BX286" s="224"/>
      <c r="BY286" s="224"/>
      <c r="BZ286" s="225"/>
    </row>
    <row r="287" spans="54:78" ht="18">
      <c r="BB287" s="224"/>
      <c r="BC287" s="224"/>
      <c r="BD287" s="224"/>
      <c r="BE287" s="224"/>
      <c r="BF287" s="224"/>
      <c r="BG287" s="224"/>
      <c r="BH287" s="224"/>
      <c r="BI287" s="224"/>
      <c r="BJ287" s="224"/>
      <c r="BK287" s="224"/>
      <c r="BL287" s="224"/>
      <c r="BM287" s="224"/>
      <c r="BN287" s="224"/>
      <c r="BO287" s="224"/>
      <c r="BP287" s="224"/>
      <c r="BQ287" s="224"/>
      <c r="BR287" s="224"/>
      <c r="BS287" s="224"/>
      <c r="BT287" s="224"/>
      <c r="BU287" s="224"/>
      <c r="BV287" s="224"/>
      <c r="BW287" s="224"/>
      <c r="BX287" s="224"/>
      <c r="BY287" s="224"/>
      <c r="BZ287" s="225"/>
    </row>
    <row r="288" spans="54:78" ht="18">
      <c r="BB288" s="224"/>
      <c r="BC288" s="224"/>
      <c r="BD288" s="224"/>
      <c r="BE288" s="224"/>
      <c r="BF288" s="224"/>
      <c r="BG288" s="224"/>
      <c r="BH288" s="224"/>
      <c r="BI288" s="224"/>
      <c r="BJ288" s="224"/>
      <c r="BK288" s="224"/>
      <c r="BL288" s="224"/>
      <c r="BM288" s="224"/>
      <c r="BN288" s="224"/>
      <c r="BO288" s="224"/>
      <c r="BP288" s="224"/>
      <c r="BQ288" s="224"/>
      <c r="BR288" s="224"/>
      <c r="BS288" s="224"/>
      <c r="BT288" s="224"/>
      <c r="BU288" s="224"/>
      <c r="BV288" s="224"/>
      <c r="BW288" s="224"/>
      <c r="BX288" s="224"/>
      <c r="BY288" s="224"/>
      <c r="BZ288" s="225"/>
    </row>
    <row r="289" spans="54:78" ht="18">
      <c r="BB289" s="224"/>
      <c r="BC289" s="224"/>
      <c r="BD289" s="224"/>
      <c r="BE289" s="224"/>
      <c r="BF289" s="224"/>
      <c r="BG289" s="224"/>
      <c r="BH289" s="224"/>
      <c r="BI289" s="224"/>
      <c r="BJ289" s="224"/>
      <c r="BK289" s="224"/>
      <c r="BL289" s="224"/>
      <c r="BM289" s="224"/>
      <c r="BN289" s="224"/>
      <c r="BO289" s="224"/>
      <c r="BP289" s="224"/>
      <c r="BQ289" s="224"/>
      <c r="BR289" s="224"/>
      <c r="BS289" s="224"/>
      <c r="BT289" s="224"/>
      <c r="BU289" s="224"/>
      <c r="BV289" s="224"/>
      <c r="BW289" s="224"/>
      <c r="BX289" s="224"/>
      <c r="BY289" s="224"/>
      <c r="BZ289" s="225"/>
    </row>
    <row r="290" spans="54:78" ht="18">
      <c r="BB290" s="224"/>
      <c r="BC290" s="224"/>
      <c r="BD290" s="224"/>
      <c r="BE290" s="224"/>
      <c r="BF290" s="224"/>
      <c r="BG290" s="224"/>
      <c r="BH290" s="224"/>
      <c r="BI290" s="224"/>
      <c r="BJ290" s="224"/>
      <c r="BK290" s="224"/>
      <c r="BL290" s="224"/>
      <c r="BM290" s="224"/>
      <c r="BN290" s="224"/>
      <c r="BO290" s="224"/>
      <c r="BP290" s="224"/>
      <c r="BQ290" s="224"/>
      <c r="BR290" s="224"/>
      <c r="BS290" s="224"/>
      <c r="BT290" s="224"/>
      <c r="BU290" s="224"/>
      <c r="BV290" s="224"/>
      <c r="BW290" s="224"/>
      <c r="BX290" s="224"/>
      <c r="BY290" s="224"/>
      <c r="BZ290" s="225"/>
    </row>
    <row r="291" spans="54:78" ht="18">
      <c r="BB291" s="224"/>
      <c r="BC291" s="224"/>
      <c r="BD291" s="224"/>
      <c r="BE291" s="224"/>
      <c r="BF291" s="224"/>
      <c r="BG291" s="224"/>
      <c r="BH291" s="224"/>
      <c r="BI291" s="224"/>
      <c r="BJ291" s="224"/>
      <c r="BK291" s="224"/>
      <c r="BL291" s="224"/>
      <c r="BM291" s="224"/>
      <c r="BN291" s="224"/>
      <c r="BO291" s="224"/>
      <c r="BP291" s="224"/>
      <c r="BQ291" s="224"/>
      <c r="BR291" s="224"/>
      <c r="BS291" s="224"/>
      <c r="BT291" s="224"/>
      <c r="BU291" s="224"/>
      <c r="BV291" s="224"/>
      <c r="BW291" s="224"/>
      <c r="BX291" s="224"/>
      <c r="BY291" s="224"/>
      <c r="BZ291" s="225"/>
    </row>
    <row r="292" spans="54:78" ht="18">
      <c r="BB292" s="224"/>
      <c r="BC292" s="224"/>
      <c r="BD292" s="224"/>
      <c r="BE292" s="224"/>
      <c r="BF292" s="224"/>
      <c r="BG292" s="224"/>
      <c r="BH292" s="224"/>
      <c r="BI292" s="224"/>
      <c r="BJ292" s="224"/>
      <c r="BK292" s="224"/>
      <c r="BL292" s="224"/>
      <c r="BM292" s="224"/>
      <c r="BN292" s="224"/>
      <c r="BO292" s="224"/>
      <c r="BP292" s="224"/>
      <c r="BQ292" s="224"/>
      <c r="BR292" s="224"/>
      <c r="BS292" s="224"/>
      <c r="BT292" s="224"/>
      <c r="BU292" s="224"/>
      <c r="BV292" s="224"/>
      <c r="BW292" s="224"/>
      <c r="BX292" s="224"/>
      <c r="BY292" s="224"/>
      <c r="BZ292" s="225"/>
    </row>
    <row r="293" spans="54:78" ht="18">
      <c r="BB293" s="224"/>
      <c r="BC293" s="224"/>
      <c r="BD293" s="224"/>
      <c r="BE293" s="224"/>
      <c r="BF293" s="224"/>
      <c r="BG293" s="224"/>
      <c r="BH293" s="224"/>
      <c r="BI293" s="224"/>
      <c r="BJ293" s="224"/>
      <c r="BK293" s="224"/>
      <c r="BL293" s="224"/>
      <c r="BM293" s="224"/>
      <c r="BN293" s="224"/>
      <c r="BO293" s="224"/>
      <c r="BP293" s="224"/>
      <c r="BQ293" s="224"/>
      <c r="BR293" s="224"/>
      <c r="BS293" s="224"/>
      <c r="BT293" s="224"/>
      <c r="BU293" s="224"/>
      <c r="BV293" s="224"/>
      <c r="BW293" s="224"/>
      <c r="BX293" s="224"/>
      <c r="BY293" s="224"/>
      <c r="BZ293" s="225"/>
    </row>
    <row r="294" spans="54:78" ht="18">
      <c r="BB294" s="224"/>
      <c r="BC294" s="224"/>
      <c r="BD294" s="224"/>
      <c r="BE294" s="224"/>
      <c r="BF294" s="224"/>
      <c r="BG294" s="224"/>
      <c r="BH294" s="224"/>
      <c r="BI294" s="224"/>
      <c r="BJ294" s="224"/>
      <c r="BK294" s="224"/>
      <c r="BL294" s="224"/>
      <c r="BM294" s="224"/>
      <c r="BN294" s="224"/>
      <c r="BO294" s="224"/>
      <c r="BP294" s="224"/>
      <c r="BQ294" s="224"/>
      <c r="BR294" s="224"/>
      <c r="BS294" s="224"/>
      <c r="BT294" s="224"/>
      <c r="BU294" s="224"/>
      <c r="BV294" s="224"/>
      <c r="BW294" s="224"/>
      <c r="BX294" s="224"/>
      <c r="BY294" s="224"/>
      <c r="BZ294" s="225"/>
    </row>
    <row r="295" spans="54:78" ht="18">
      <c r="BB295" s="224"/>
      <c r="BC295" s="224"/>
      <c r="BD295" s="224"/>
      <c r="BE295" s="224"/>
      <c r="BF295" s="224"/>
      <c r="BG295" s="224"/>
      <c r="BH295" s="224"/>
      <c r="BI295" s="224"/>
      <c r="BJ295" s="224"/>
      <c r="BK295" s="224"/>
      <c r="BL295" s="224"/>
      <c r="BM295" s="224"/>
      <c r="BN295" s="224"/>
      <c r="BO295" s="224"/>
      <c r="BP295" s="224"/>
      <c r="BQ295" s="224"/>
      <c r="BR295" s="224"/>
      <c r="BS295" s="224"/>
      <c r="BT295" s="224"/>
      <c r="BU295" s="224"/>
      <c r="BV295" s="224"/>
      <c r="BW295" s="224"/>
      <c r="BX295" s="224"/>
      <c r="BY295" s="224"/>
      <c r="BZ295" s="225"/>
    </row>
    <row r="296" spans="54:78" ht="18">
      <c r="BB296" s="224"/>
      <c r="BC296" s="224"/>
      <c r="BD296" s="224"/>
      <c r="BE296" s="224"/>
      <c r="BF296" s="224"/>
      <c r="BG296" s="224"/>
      <c r="BH296" s="224"/>
      <c r="BI296" s="224"/>
      <c r="BJ296" s="224"/>
      <c r="BK296" s="224"/>
      <c r="BL296" s="224"/>
      <c r="BM296" s="224"/>
      <c r="BN296" s="224"/>
      <c r="BO296" s="224"/>
      <c r="BP296" s="224"/>
      <c r="BQ296" s="224"/>
      <c r="BR296" s="224"/>
      <c r="BS296" s="224"/>
      <c r="BT296" s="224"/>
      <c r="BU296" s="224"/>
      <c r="BV296" s="224"/>
      <c r="BW296" s="224"/>
      <c r="BX296" s="224"/>
      <c r="BY296" s="224"/>
      <c r="BZ296" s="225"/>
    </row>
    <row r="297" spans="54:78" ht="18">
      <c r="BB297" s="224"/>
      <c r="BC297" s="224"/>
      <c r="BD297" s="224"/>
      <c r="BE297" s="224"/>
      <c r="BF297" s="224"/>
      <c r="BG297" s="224"/>
      <c r="BH297" s="224"/>
      <c r="BI297" s="224"/>
      <c r="BJ297" s="224"/>
      <c r="BK297" s="224"/>
      <c r="BL297" s="224"/>
      <c r="BM297" s="224"/>
      <c r="BN297" s="224"/>
      <c r="BO297" s="224"/>
      <c r="BP297" s="224"/>
      <c r="BQ297" s="224"/>
      <c r="BR297" s="224"/>
      <c r="BS297" s="224"/>
      <c r="BT297" s="224"/>
      <c r="BU297" s="224"/>
      <c r="BV297" s="224"/>
      <c r="BW297" s="224"/>
      <c r="BX297" s="224"/>
      <c r="BY297" s="224"/>
      <c r="BZ297" s="225"/>
    </row>
    <row r="298" spans="54:78" ht="18">
      <c r="BB298" s="224"/>
      <c r="BC298" s="224"/>
      <c r="BD298" s="224"/>
      <c r="BE298" s="224"/>
      <c r="BF298" s="224"/>
      <c r="BG298" s="224"/>
      <c r="BH298" s="224"/>
      <c r="BI298" s="224"/>
      <c r="BJ298" s="224"/>
      <c r="BK298" s="224"/>
      <c r="BL298" s="224"/>
      <c r="BM298" s="224"/>
      <c r="BN298" s="224"/>
      <c r="BO298" s="224"/>
      <c r="BP298" s="224"/>
      <c r="BQ298" s="224"/>
      <c r="BR298" s="224"/>
      <c r="BS298" s="224"/>
      <c r="BT298" s="224"/>
      <c r="BU298" s="224"/>
      <c r="BV298" s="224"/>
      <c r="BW298" s="224"/>
      <c r="BX298" s="224"/>
      <c r="BY298" s="224"/>
      <c r="BZ298" s="225"/>
    </row>
    <row r="299" spans="54:78" ht="18">
      <c r="BB299" s="224"/>
      <c r="BC299" s="224"/>
      <c r="BD299" s="224"/>
      <c r="BE299" s="224"/>
      <c r="BF299" s="224"/>
      <c r="BG299" s="224"/>
      <c r="BH299" s="224"/>
      <c r="BI299" s="224"/>
      <c r="BJ299" s="224"/>
      <c r="BK299" s="224"/>
      <c r="BL299" s="224"/>
      <c r="BM299" s="224"/>
      <c r="BN299" s="224"/>
      <c r="BO299" s="224"/>
      <c r="BP299" s="224"/>
      <c r="BQ299" s="224"/>
      <c r="BR299" s="224"/>
      <c r="BS299" s="224"/>
      <c r="BT299" s="224"/>
      <c r="BU299" s="224"/>
      <c r="BV299" s="224"/>
      <c r="BW299" s="224"/>
      <c r="BX299" s="224"/>
      <c r="BY299" s="224"/>
      <c r="BZ299" s="225"/>
    </row>
    <row r="300" spans="54:78" ht="18">
      <c r="BB300" s="224"/>
      <c r="BC300" s="224"/>
      <c r="BD300" s="224"/>
      <c r="BE300" s="224"/>
      <c r="BF300" s="224"/>
      <c r="BG300" s="224"/>
      <c r="BH300" s="224"/>
      <c r="BI300" s="224"/>
      <c r="BJ300" s="224"/>
      <c r="BK300" s="224"/>
      <c r="BL300" s="224"/>
      <c r="BM300" s="224"/>
      <c r="BN300" s="224"/>
      <c r="BO300" s="224"/>
      <c r="BP300" s="224"/>
      <c r="BQ300" s="224"/>
      <c r="BR300" s="224"/>
      <c r="BS300" s="224"/>
      <c r="BT300" s="224"/>
      <c r="BU300" s="224"/>
      <c r="BV300" s="224"/>
      <c r="BW300" s="224"/>
      <c r="BX300" s="224"/>
      <c r="BY300" s="224"/>
      <c r="BZ300" s="225"/>
    </row>
    <row r="301" spans="54:78" ht="18">
      <c r="BB301" s="224"/>
      <c r="BC301" s="224"/>
      <c r="BD301" s="224"/>
      <c r="BE301" s="224"/>
      <c r="BF301" s="224"/>
      <c r="BG301" s="224"/>
      <c r="BH301" s="224"/>
      <c r="BI301" s="224"/>
      <c r="BJ301" s="224"/>
      <c r="BK301" s="224"/>
      <c r="BL301" s="224"/>
      <c r="BM301" s="224"/>
      <c r="BN301" s="224"/>
      <c r="BO301" s="224"/>
      <c r="BP301" s="224"/>
      <c r="BQ301" s="224"/>
      <c r="BR301" s="224"/>
      <c r="BS301" s="224"/>
      <c r="BT301" s="224"/>
      <c r="BU301" s="224"/>
      <c r="BV301" s="224"/>
      <c r="BW301" s="224"/>
      <c r="BX301" s="224"/>
      <c r="BY301" s="224"/>
      <c r="BZ301" s="225"/>
    </row>
    <row r="302" spans="54:78" ht="18">
      <c r="BB302" s="224"/>
      <c r="BC302" s="224"/>
      <c r="BD302" s="224"/>
      <c r="BE302" s="224"/>
      <c r="BF302" s="224"/>
      <c r="BG302" s="224"/>
      <c r="BH302" s="224"/>
      <c r="BI302" s="224"/>
      <c r="BJ302" s="224"/>
      <c r="BK302" s="224"/>
      <c r="BL302" s="224"/>
      <c r="BM302" s="224"/>
      <c r="BN302" s="224"/>
      <c r="BO302" s="224"/>
      <c r="BP302" s="224"/>
      <c r="BQ302" s="224"/>
      <c r="BR302" s="224"/>
      <c r="BS302" s="224"/>
      <c r="BT302" s="224"/>
      <c r="BU302" s="224"/>
      <c r="BV302" s="224"/>
      <c r="BW302" s="224"/>
      <c r="BX302" s="224"/>
      <c r="BY302" s="224"/>
      <c r="BZ302" s="225"/>
    </row>
    <row r="303" spans="54:78" ht="18">
      <c r="BB303" s="224"/>
      <c r="BC303" s="224"/>
      <c r="BD303" s="224"/>
      <c r="BE303" s="224"/>
      <c r="BF303" s="224"/>
      <c r="BG303" s="224"/>
      <c r="BH303" s="224"/>
      <c r="BI303" s="224"/>
      <c r="BJ303" s="224"/>
      <c r="BK303" s="224"/>
      <c r="BL303" s="224"/>
      <c r="BM303" s="224"/>
      <c r="BN303" s="224"/>
      <c r="BO303" s="224"/>
      <c r="BP303" s="224"/>
      <c r="BQ303" s="224"/>
      <c r="BR303" s="224"/>
      <c r="BS303" s="224"/>
      <c r="BT303" s="224"/>
      <c r="BU303" s="224"/>
      <c r="BV303" s="224"/>
      <c r="BW303" s="224"/>
      <c r="BX303" s="224"/>
      <c r="BY303" s="224"/>
      <c r="BZ303" s="225"/>
    </row>
    <row r="304" spans="54:78" ht="18">
      <c r="BB304" s="224"/>
      <c r="BC304" s="224"/>
      <c r="BD304" s="224"/>
      <c r="BE304" s="224"/>
      <c r="BF304" s="224"/>
      <c r="BG304" s="224"/>
      <c r="BH304" s="224"/>
      <c r="BI304" s="224"/>
      <c r="BJ304" s="224"/>
      <c r="BK304" s="224"/>
      <c r="BL304" s="224"/>
      <c r="BM304" s="224"/>
      <c r="BN304" s="224"/>
      <c r="BO304" s="224"/>
      <c r="BP304" s="224"/>
      <c r="BQ304" s="224"/>
      <c r="BR304" s="224"/>
      <c r="BS304" s="224"/>
      <c r="BT304" s="224"/>
      <c r="BU304" s="224"/>
      <c r="BV304" s="224"/>
      <c r="BW304" s="224"/>
      <c r="BX304" s="224"/>
      <c r="BY304" s="224"/>
      <c r="BZ304" s="225"/>
    </row>
    <row r="305" spans="54:78" ht="18">
      <c r="BB305" s="224"/>
      <c r="BC305" s="224"/>
      <c r="BD305" s="224"/>
      <c r="BE305" s="224"/>
      <c r="BF305" s="224"/>
      <c r="BG305" s="224"/>
      <c r="BH305" s="224"/>
      <c r="BI305" s="224"/>
      <c r="BJ305" s="224"/>
      <c r="BK305" s="224"/>
      <c r="BL305" s="224"/>
      <c r="BM305" s="224"/>
      <c r="BN305" s="224"/>
      <c r="BO305" s="224"/>
      <c r="BP305" s="224"/>
      <c r="BQ305" s="224"/>
      <c r="BR305" s="224"/>
      <c r="BS305" s="224"/>
      <c r="BT305" s="224"/>
      <c r="BU305" s="224"/>
      <c r="BV305" s="224"/>
      <c r="BW305" s="224"/>
      <c r="BX305" s="224"/>
      <c r="BY305" s="224"/>
      <c r="BZ305" s="225"/>
    </row>
    <row r="306" spans="54:78" ht="18">
      <c r="BB306" s="224"/>
      <c r="BC306" s="224"/>
      <c r="BD306" s="224"/>
      <c r="BE306" s="224"/>
      <c r="BF306" s="224"/>
      <c r="BG306" s="224"/>
      <c r="BH306" s="224"/>
      <c r="BI306" s="224"/>
      <c r="BJ306" s="224"/>
      <c r="BK306" s="224"/>
      <c r="BL306" s="224"/>
      <c r="BM306" s="224"/>
      <c r="BN306" s="224"/>
      <c r="BO306" s="224"/>
      <c r="BP306" s="224"/>
      <c r="BQ306" s="224"/>
      <c r="BR306" s="224"/>
      <c r="BS306" s="224"/>
      <c r="BT306" s="224"/>
      <c r="BU306" s="224"/>
      <c r="BV306" s="224"/>
      <c r="BW306" s="224"/>
      <c r="BX306" s="224"/>
      <c r="BY306" s="224"/>
      <c r="BZ306" s="225"/>
    </row>
    <row r="307" spans="54:78" ht="18">
      <c r="BB307" s="224"/>
      <c r="BC307" s="224"/>
      <c r="BD307" s="224"/>
      <c r="BE307" s="224"/>
      <c r="BF307" s="224"/>
      <c r="BG307" s="224"/>
      <c r="BH307" s="224"/>
      <c r="BI307" s="224"/>
      <c r="BJ307" s="224"/>
      <c r="BK307" s="224"/>
      <c r="BL307" s="224"/>
      <c r="BM307" s="224"/>
      <c r="BN307" s="224"/>
      <c r="BO307" s="224"/>
      <c r="BP307" s="224"/>
      <c r="BQ307" s="224"/>
      <c r="BR307" s="224"/>
      <c r="BS307" s="224"/>
      <c r="BT307" s="224"/>
      <c r="BU307" s="224"/>
      <c r="BV307" s="224"/>
      <c r="BW307" s="224"/>
      <c r="BX307" s="224"/>
      <c r="BY307" s="224"/>
      <c r="BZ307" s="225"/>
    </row>
    <row r="308" spans="54:78" ht="18">
      <c r="BB308" s="224"/>
      <c r="BC308" s="224"/>
      <c r="BD308" s="224"/>
      <c r="BE308" s="224"/>
      <c r="BF308" s="224"/>
      <c r="BG308" s="224"/>
      <c r="BH308" s="224"/>
      <c r="BI308" s="224"/>
      <c r="BJ308" s="224"/>
      <c r="BK308" s="224"/>
      <c r="BL308" s="224"/>
      <c r="BM308" s="224"/>
      <c r="BN308" s="224"/>
      <c r="BO308" s="224"/>
      <c r="BP308" s="224"/>
      <c r="BQ308" s="224"/>
      <c r="BR308" s="224"/>
      <c r="BS308" s="224"/>
      <c r="BT308" s="224"/>
      <c r="BU308" s="224"/>
      <c r="BV308" s="224"/>
      <c r="BW308" s="224"/>
      <c r="BX308" s="224"/>
      <c r="BY308" s="224"/>
      <c r="BZ308" s="225"/>
    </row>
    <row r="309" spans="54:78" ht="18">
      <c r="BB309" s="224"/>
      <c r="BC309" s="224"/>
      <c r="BD309" s="224"/>
      <c r="BE309" s="224"/>
      <c r="BF309" s="224"/>
      <c r="BG309" s="224"/>
      <c r="BH309" s="224"/>
      <c r="BI309" s="224"/>
      <c r="BJ309" s="224"/>
      <c r="BK309" s="224"/>
      <c r="BL309" s="224"/>
      <c r="BM309" s="224"/>
      <c r="BN309" s="224"/>
      <c r="BO309" s="224"/>
      <c r="BP309" s="224"/>
      <c r="BQ309" s="224"/>
      <c r="BR309" s="224"/>
      <c r="BS309" s="224"/>
      <c r="BT309" s="224"/>
      <c r="BU309" s="224"/>
      <c r="BV309" s="224"/>
      <c r="BW309" s="224"/>
      <c r="BX309" s="224"/>
      <c r="BY309" s="224"/>
      <c r="BZ309" s="225"/>
    </row>
    <row r="310" spans="54:78" ht="18">
      <c r="BB310" s="224"/>
      <c r="BC310" s="224"/>
      <c r="BD310" s="224"/>
      <c r="BE310" s="224"/>
      <c r="BF310" s="224"/>
      <c r="BG310" s="224"/>
      <c r="BH310" s="224"/>
      <c r="BI310" s="224"/>
      <c r="BJ310" s="224"/>
      <c r="BK310" s="224"/>
      <c r="BL310" s="224"/>
      <c r="BM310" s="224"/>
      <c r="BN310" s="224"/>
      <c r="BO310" s="224"/>
      <c r="BP310" s="224"/>
      <c r="BQ310" s="224"/>
      <c r="BR310" s="224"/>
      <c r="BS310" s="224"/>
      <c r="BT310" s="224"/>
      <c r="BU310" s="224"/>
      <c r="BV310" s="224"/>
      <c r="BW310" s="224"/>
      <c r="BX310" s="224"/>
      <c r="BY310" s="224"/>
      <c r="BZ310" s="225"/>
    </row>
    <row r="311" spans="54:78" ht="18">
      <c r="BB311" s="224"/>
      <c r="BC311" s="224"/>
      <c r="BD311" s="224"/>
      <c r="BE311" s="224"/>
      <c r="BF311" s="224"/>
      <c r="BG311" s="224"/>
      <c r="BH311" s="224"/>
      <c r="BI311" s="224"/>
      <c r="BJ311" s="224"/>
      <c r="BK311" s="224"/>
      <c r="BL311" s="224"/>
      <c r="BM311" s="224"/>
      <c r="BN311" s="224"/>
      <c r="BO311" s="224"/>
      <c r="BP311" s="224"/>
      <c r="BQ311" s="224"/>
      <c r="BR311" s="224"/>
      <c r="BS311" s="224"/>
      <c r="BT311" s="224"/>
      <c r="BU311" s="224"/>
      <c r="BV311" s="224"/>
      <c r="BW311" s="224"/>
      <c r="BX311" s="224"/>
      <c r="BY311" s="224"/>
      <c r="BZ311" s="225"/>
    </row>
    <row r="312" spans="54:78" ht="18">
      <c r="BB312" s="224"/>
      <c r="BC312" s="224"/>
      <c r="BD312" s="224"/>
      <c r="BE312" s="224"/>
      <c r="BF312" s="224"/>
      <c r="BG312" s="224"/>
      <c r="BH312" s="224"/>
      <c r="BI312" s="224"/>
      <c r="BJ312" s="224"/>
      <c r="BK312" s="224"/>
      <c r="BL312" s="224"/>
      <c r="BM312" s="224"/>
      <c r="BN312" s="224"/>
      <c r="BO312" s="224"/>
      <c r="BP312" s="224"/>
      <c r="BQ312" s="224"/>
      <c r="BR312" s="224"/>
      <c r="BS312" s="224"/>
      <c r="BT312" s="224"/>
      <c r="BU312" s="224"/>
      <c r="BV312" s="224"/>
      <c r="BW312" s="224"/>
      <c r="BX312" s="224"/>
      <c r="BY312" s="224"/>
      <c r="BZ312" s="225"/>
    </row>
    <row r="313" spans="54:78" ht="18">
      <c r="BB313" s="224"/>
      <c r="BC313" s="224"/>
      <c r="BD313" s="224"/>
      <c r="BE313" s="224"/>
      <c r="BF313" s="224"/>
      <c r="BG313" s="224"/>
      <c r="BH313" s="224"/>
      <c r="BI313" s="224"/>
      <c r="BJ313" s="224"/>
      <c r="BK313" s="224"/>
      <c r="BL313" s="224"/>
      <c r="BM313" s="224"/>
      <c r="BN313" s="224"/>
      <c r="BO313" s="224"/>
      <c r="BP313" s="224"/>
      <c r="BQ313" s="224"/>
      <c r="BR313" s="224"/>
      <c r="BS313" s="224"/>
      <c r="BT313" s="224"/>
      <c r="BU313" s="224"/>
      <c r="BV313" s="224"/>
      <c r="BW313" s="224"/>
      <c r="BX313" s="224"/>
      <c r="BY313" s="224"/>
      <c r="BZ313" s="225"/>
    </row>
    <row r="314" spans="54:78" ht="18">
      <c r="BB314" s="224"/>
      <c r="BC314" s="224"/>
      <c r="BD314" s="224"/>
      <c r="BE314" s="224"/>
      <c r="BF314" s="224"/>
      <c r="BG314" s="224"/>
      <c r="BH314" s="224"/>
      <c r="BI314" s="224"/>
      <c r="BJ314" s="224"/>
      <c r="BK314" s="224"/>
      <c r="BL314" s="224"/>
      <c r="BM314" s="224"/>
      <c r="BN314" s="224"/>
      <c r="BO314" s="224"/>
      <c r="BP314" s="224"/>
      <c r="BQ314" s="224"/>
      <c r="BR314" s="224"/>
      <c r="BS314" s="224"/>
      <c r="BT314" s="224"/>
      <c r="BU314" s="224"/>
      <c r="BV314" s="224"/>
      <c r="BW314" s="224"/>
      <c r="BX314" s="224"/>
      <c r="BY314" s="224"/>
      <c r="BZ314" s="225"/>
    </row>
    <row r="315" spans="54:78" ht="18">
      <c r="BB315" s="224"/>
      <c r="BC315" s="224"/>
      <c r="BD315" s="224"/>
      <c r="BE315" s="224"/>
      <c r="BF315" s="224"/>
      <c r="BG315" s="224"/>
      <c r="BH315" s="224"/>
      <c r="BI315" s="224"/>
      <c r="BJ315" s="224"/>
      <c r="BK315" s="224"/>
      <c r="BL315" s="224"/>
      <c r="BM315" s="224"/>
      <c r="BN315" s="224"/>
      <c r="BO315" s="224"/>
      <c r="BP315" s="224"/>
      <c r="BQ315" s="224"/>
      <c r="BR315" s="224"/>
      <c r="BS315" s="224"/>
      <c r="BT315" s="224"/>
      <c r="BU315" s="224"/>
      <c r="BV315" s="224"/>
      <c r="BW315" s="224"/>
      <c r="BX315" s="224"/>
      <c r="BY315" s="224"/>
      <c r="BZ315" s="225"/>
    </row>
    <row r="316" spans="54:78" ht="18">
      <c r="BB316" s="224"/>
      <c r="BC316" s="224"/>
      <c r="BD316" s="224"/>
      <c r="BE316" s="224"/>
      <c r="BF316" s="224"/>
      <c r="BG316" s="224"/>
      <c r="BH316" s="224"/>
      <c r="BI316" s="224"/>
      <c r="BJ316" s="224"/>
      <c r="BK316" s="224"/>
      <c r="BL316" s="224"/>
      <c r="BM316" s="224"/>
      <c r="BN316" s="224"/>
      <c r="BO316" s="224"/>
      <c r="BP316" s="224"/>
      <c r="BQ316" s="224"/>
      <c r="BR316" s="224"/>
      <c r="BS316" s="224"/>
      <c r="BT316" s="224"/>
      <c r="BU316" s="224"/>
      <c r="BV316" s="224"/>
      <c r="BW316" s="224"/>
      <c r="BX316" s="224"/>
      <c r="BY316" s="224"/>
      <c r="BZ316" s="225"/>
    </row>
    <row r="317" spans="54:78" ht="18">
      <c r="BB317" s="224"/>
      <c r="BC317" s="224"/>
      <c r="BD317" s="224"/>
      <c r="BE317" s="224"/>
      <c r="BF317" s="224"/>
      <c r="BG317" s="224"/>
      <c r="BH317" s="224"/>
      <c r="BI317" s="224"/>
      <c r="BJ317" s="224"/>
      <c r="BK317" s="224"/>
      <c r="BL317" s="224"/>
      <c r="BM317" s="224"/>
      <c r="BN317" s="224"/>
      <c r="BO317" s="224"/>
      <c r="BP317" s="224"/>
      <c r="BQ317" s="224"/>
      <c r="BR317" s="224"/>
      <c r="BS317" s="224"/>
      <c r="BT317" s="224"/>
      <c r="BU317" s="224"/>
      <c r="BV317" s="224"/>
      <c r="BW317" s="224"/>
      <c r="BX317" s="224"/>
      <c r="BY317" s="224"/>
      <c r="BZ317" s="225"/>
    </row>
    <row r="318" spans="54:78" ht="18">
      <c r="BB318" s="224"/>
      <c r="BC318" s="224"/>
      <c r="BD318" s="224"/>
      <c r="BE318" s="224"/>
      <c r="BF318" s="224"/>
      <c r="BG318" s="224"/>
      <c r="BH318" s="224"/>
      <c r="BI318" s="224"/>
      <c r="BJ318" s="224"/>
      <c r="BK318" s="224"/>
      <c r="BL318" s="224"/>
      <c r="BM318" s="224"/>
      <c r="BN318" s="224"/>
      <c r="BO318" s="224"/>
      <c r="BP318" s="224"/>
      <c r="BQ318" s="224"/>
      <c r="BR318" s="224"/>
      <c r="BS318" s="224"/>
      <c r="BT318" s="224"/>
      <c r="BU318" s="224"/>
      <c r="BV318" s="224"/>
      <c r="BW318" s="224"/>
      <c r="BX318" s="224"/>
      <c r="BY318" s="224"/>
      <c r="BZ318" s="225"/>
    </row>
    <row r="319" spans="54:78" ht="18">
      <c r="BB319" s="224"/>
      <c r="BC319" s="224"/>
      <c r="BD319" s="224"/>
      <c r="BE319" s="224"/>
      <c r="BF319" s="224"/>
      <c r="BG319" s="224"/>
      <c r="BH319" s="224"/>
      <c r="BI319" s="224"/>
      <c r="BJ319" s="224"/>
      <c r="BK319" s="224"/>
      <c r="BL319" s="224"/>
      <c r="BM319" s="224"/>
      <c r="BN319" s="224"/>
      <c r="BO319" s="224"/>
      <c r="BP319" s="224"/>
      <c r="BQ319" s="224"/>
      <c r="BR319" s="224"/>
      <c r="BS319" s="224"/>
      <c r="BT319" s="224"/>
      <c r="BU319" s="224"/>
      <c r="BV319" s="224"/>
      <c r="BW319" s="224"/>
      <c r="BX319" s="224"/>
      <c r="BY319" s="224"/>
      <c r="BZ319" s="225"/>
    </row>
    <row r="320" spans="54:78" ht="18">
      <c r="BB320" s="224"/>
      <c r="BC320" s="224"/>
      <c r="BD320" s="224"/>
      <c r="BE320" s="224"/>
      <c r="BF320" s="224"/>
      <c r="BG320" s="224"/>
      <c r="BH320" s="224"/>
      <c r="BI320" s="224"/>
      <c r="BJ320" s="224"/>
      <c r="BK320" s="224"/>
      <c r="BL320" s="224"/>
      <c r="BM320" s="224"/>
      <c r="BN320" s="224"/>
      <c r="BO320" s="224"/>
      <c r="BP320" s="224"/>
      <c r="BQ320" s="224"/>
      <c r="BR320" s="224"/>
      <c r="BS320" s="224"/>
      <c r="BT320" s="224"/>
      <c r="BU320" s="224"/>
      <c r="BV320" s="224"/>
      <c r="BW320" s="224"/>
      <c r="BX320" s="224"/>
      <c r="BY320" s="224"/>
      <c r="BZ320" s="225"/>
    </row>
    <row r="321" spans="54:78" ht="18">
      <c r="BB321" s="224"/>
      <c r="BC321" s="224"/>
      <c r="BD321" s="224"/>
      <c r="BE321" s="224"/>
      <c r="BF321" s="224"/>
      <c r="BG321" s="224"/>
      <c r="BH321" s="224"/>
      <c r="BI321" s="224"/>
      <c r="BJ321" s="224"/>
      <c r="BK321" s="224"/>
      <c r="BL321" s="224"/>
      <c r="BM321" s="224"/>
      <c r="BN321" s="224"/>
      <c r="BO321" s="224"/>
      <c r="BP321" s="224"/>
      <c r="BQ321" s="224"/>
      <c r="BR321" s="224"/>
      <c r="BS321" s="224"/>
      <c r="BT321" s="224"/>
      <c r="BU321" s="224"/>
      <c r="BV321" s="224"/>
      <c r="BW321" s="224"/>
      <c r="BX321" s="224"/>
      <c r="BY321" s="224"/>
      <c r="BZ321" s="225"/>
    </row>
    <row r="322" spans="54:78" ht="18">
      <c r="BB322" s="224"/>
      <c r="BC322" s="224"/>
      <c r="BD322" s="224"/>
      <c r="BE322" s="224"/>
      <c r="BF322" s="224"/>
      <c r="BG322" s="224"/>
      <c r="BH322" s="224"/>
      <c r="BI322" s="224"/>
      <c r="BJ322" s="224"/>
      <c r="BK322" s="224"/>
      <c r="BL322" s="224"/>
      <c r="BM322" s="224"/>
      <c r="BN322" s="224"/>
      <c r="BO322" s="224"/>
      <c r="BP322" s="224"/>
      <c r="BQ322" s="224"/>
      <c r="BR322" s="224"/>
      <c r="BS322" s="224"/>
      <c r="BT322" s="224"/>
      <c r="BU322" s="224"/>
      <c r="BV322" s="224"/>
      <c r="BW322" s="224"/>
      <c r="BX322" s="224"/>
      <c r="BY322" s="224"/>
      <c r="BZ322" s="225"/>
    </row>
    <row r="323" spans="54:78" ht="18">
      <c r="BB323" s="224"/>
      <c r="BC323" s="224"/>
      <c r="BD323" s="224"/>
      <c r="BE323" s="224"/>
      <c r="BF323" s="224"/>
      <c r="BG323" s="224"/>
      <c r="BH323" s="224"/>
      <c r="BI323" s="224"/>
      <c r="BJ323" s="224"/>
      <c r="BK323" s="224"/>
      <c r="BL323" s="224"/>
      <c r="BM323" s="224"/>
      <c r="BN323" s="224"/>
      <c r="BO323" s="224"/>
      <c r="BP323" s="224"/>
      <c r="BQ323" s="224"/>
      <c r="BR323" s="224"/>
      <c r="BS323" s="224"/>
      <c r="BT323" s="224"/>
      <c r="BU323" s="224"/>
      <c r="BV323" s="224"/>
      <c r="BW323" s="224"/>
      <c r="BX323" s="224"/>
      <c r="BY323" s="224"/>
      <c r="BZ323" s="225"/>
    </row>
    <row r="324" spans="54:78" ht="18">
      <c r="BB324" s="224"/>
      <c r="BC324" s="224"/>
      <c r="BD324" s="224"/>
      <c r="BE324" s="224"/>
      <c r="BF324" s="224"/>
      <c r="BG324" s="224"/>
      <c r="BH324" s="224"/>
      <c r="BI324" s="224"/>
      <c r="BJ324" s="224"/>
      <c r="BK324" s="224"/>
      <c r="BL324" s="224"/>
      <c r="BM324" s="224"/>
      <c r="BN324" s="224"/>
      <c r="BO324" s="224"/>
      <c r="BP324" s="224"/>
      <c r="BQ324" s="224"/>
      <c r="BR324" s="224"/>
      <c r="BS324" s="224"/>
      <c r="BT324" s="224"/>
      <c r="BU324" s="224"/>
      <c r="BV324" s="224"/>
      <c r="BW324" s="224"/>
      <c r="BX324" s="224"/>
      <c r="BY324" s="224"/>
      <c r="BZ324" s="225"/>
    </row>
    <row r="325" spans="54:78" ht="18">
      <c r="BB325" s="224"/>
      <c r="BC325" s="224"/>
      <c r="BD325" s="224"/>
      <c r="BE325" s="224"/>
      <c r="BF325" s="224"/>
      <c r="BG325" s="224"/>
      <c r="BH325" s="224"/>
      <c r="BI325" s="224"/>
      <c r="BJ325" s="224"/>
      <c r="BK325" s="224"/>
      <c r="BL325" s="224"/>
      <c r="BM325" s="224"/>
      <c r="BN325" s="224"/>
      <c r="BO325" s="224"/>
      <c r="BP325" s="224"/>
      <c r="BQ325" s="224"/>
      <c r="BR325" s="224"/>
      <c r="BS325" s="224"/>
      <c r="BT325" s="224"/>
      <c r="BU325" s="224"/>
      <c r="BV325" s="224"/>
      <c r="BW325" s="224"/>
      <c r="BX325" s="224"/>
      <c r="BY325" s="224"/>
      <c r="BZ325" s="225"/>
    </row>
    <row r="326" spans="54:78" ht="18">
      <c r="BB326" s="224"/>
      <c r="BC326" s="224"/>
      <c r="BD326" s="224"/>
      <c r="BE326" s="224"/>
      <c r="BF326" s="224"/>
      <c r="BG326" s="224"/>
      <c r="BH326" s="224"/>
      <c r="BI326" s="224"/>
      <c r="BJ326" s="224"/>
      <c r="BK326" s="224"/>
      <c r="BL326" s="224"/>
      <c r="BM326" s="224"/>
      <c r="BN326" s="224"/>
      <c r="BO326" s="224"/>
      <c r="BP326" s="224"/>
      <c r="BQ326" s="224"/>
      <c r="BR326" s="224"/>
      <c r="BS326" s="224"/>
      <c r="BT326" s="224"/>
      <c r="BU326" s="224"/>
      <c r="BV326" s="224"/>
      <c r="BW326" s="224"/>
      <c r="BX326" s="224"/>
      <c r="BY326" s="224"/>
      <c r="BZ326" s="225"/>
    </row>
    <row r="327" spans="54:78" ht="18">
      <c r="BB327" s="224"/>
      <c r="BC327" s="224"/>
      <c r="BD327" s="224"/>
      <c r="BE327" s="224"/>
      <c r="BF327" s="224"/>
      <c r="BG327" s="224"/>
      <c r="BH327" s="224"/>
      <c r="BI327" s="224"/>
      <c r="BJ327" s="224"/>
      <c r="BK327" s="224"/>
      <c r="BL327" s="224"/>
      <c r="BM327" s="224"/>
      <c r="BN327" s="224"/>
      <c r="BO327" s="224"/>
      <c r="BP327" s="224"/>
      <c r="BQ327" s="224"/>
      <c r="BR327" s="224"/>
      <c r="BS327" s="224"/>
      <c r="BT327" s="224"/>
      <c r="BU327" s="224"/>
      <c r="BV327" s="224"/>
      <c r="BW327" s="224"/>
      <c r="BX327" s="224"/>
      <c r="BY327" s="224"/>
      <c r="BZ327" s="225"/>
    </row>
    <row r="328" spans="54:78" ht="18">
      <c r="BB328" s="224"/>
      <c r="BC328" s="224"/>
      <c r="BD328" s="224"/>
      <c r="BE328" s="224"/>
      <c r="BF328" s="224"/>
      <c r="BG328" s="224"/>
      <c r="BH328" s="224"/>
      <c r="BI328" s="224"/>
      <c r="BJ328" s="224"/>
      <c r="BK328" s="224"/>
      <c r="BL328" s="224"/>
      <c r="BM328" s="224"/>
      <c r="BN328" s="224"/>
      <c r="BO328" s="224"/>
      <c r="BP328" s="224"/>
      <c r="BQ328" s="224"/>
      <c r="BR328" s="224"/>
      <c r="BS328" s="224"/>
      <c r="BT328" s="224"/>
      <c r="BU328" s="224"/>
      <c r="BV328" s="224"/>
      <c r="BW328" s="224"/>
      <c r="BX328" s="224"/>
      <c r="BY328" s="224"/>
      <c r="BZ328" s="225"/>
    </row>
    <row r="329" spans="54:78" ht="18">
      <c r="BB329" s="224"/>
      <c r="BC329" s="224"/>
      <c r="BD329" s="224"/>
      <c r="BE329" s="224"/>
      <c r="BF329" s="224"/>
      <c r="BG329" s="224"/>
      <c r="BH329" s="224"/>
      <c r="BI329" s="224"/>
      <c r="BJ329" s="224"/>
      <c r="BK329" s="224"/>
      <c r="BL329" s="224"/>
      <c r="BM329" s="224"/>
      <c r="BN329" s="224"/>
      <c r="BO329" s="224"/>
      <c r="BP329" s="224"/>
      <c r="BQ329" s="224"/>
      <c r="BR329" s="224"/>
      <c r="BS329" s="224"/>
      <c r="BT329" s="224"/>
      <c r="BU329" s="224"/>
      <c r="BV329" s="224"/>
      <c r="BW329" s="224"/>
      <c r="BX329" s="224"/>
      <c r="BY329" s="224"/>
      <c r="BZ329" s="225"/>
    </row>
    <row r="330" spans="54:78" ht="18">
      <c r="BB330" s="224"/>
      <c r="BC330" s="224"/>
      <c r="BD330" s="224"/>
      <c r="BE330" s="224"/>
      <c r="BF330" s="224"/>
      <c r="BG330" s="224"/>
      <c r="BH330" s="224"/>
      <c r="BI330" s="224"/>
      <c r="BJ330" s="224"/>
      <c r="BK330" s="224"/>
      <c r="BL330" s="224"/>
      <c r="BM330" s="224"/>
      <c r="BN330" s="224"/>
      <c r="BO330" s="224"/>
      <c r="BP330" s="224"/>
      <c r="BQ330" s="224"/>
      <c r="BR330" s="224"/>
      <c r="BS330" s="224"/>
      <c r="BT330" s="224"/>
      <c r="BU330" s="224"/>
      <c r="BV330" s="224"/>
      <c r="BW330" s="224"/>
      <c r="BX330" s="224"/>
      <c r="BY330" s="224"/>
      <c r="BZ330" s="225"/>
    </row>
    <row r="331" spans="54:78" ht="18">
      <c r="BB331" s="224"/>
      <c r="BC331" s="224"/>
      <c r="BD331" s="224"/>
      <c r="BE331" s="224"/>
      <c r="BF331" s="224"/>
      <c r="BG331" s="224"/>
      <c r="BH331" s="224"/>
      <c r="BI331" s="224"/>
      <c r="BJ331" s="224"/>
      <c r="BK331" s="224"/>
      <c r="BL331" s="224"/>
      <c r="BM331" s="224"/>
      <c r="BN331" s="224"/>
      <c r="BO331" s="224"/>
      <c r="BP331" s="224"/>
      <c r="BQ331" s="224"/>
      <c r="BR331" s="224"/>
      <c r="BS331" s="224"/>
      <c r="BT331" s="224"/>
      <c r="BU331" s="224"/>
      <c r="BV331" s="224"/>
      <c r="BW331" s="224"/>
      <c r="BX331" s="224"/>
      <c r="BY331" s="224"/>
      <c r="BZ331" s="225"/>
    </row>
    <row r="332" spans="54:78" ht="18">
      <c r="BB332" s="224"/>
      <c r="BC332" s="224"/>
      <c r="BD332" s="224"/>
      <c r="BE332" s="224"/>
      <c r="BF332" s="224"/>
      <c r="BG332" s="224"/>
      <c r="BH332" s="224"/>
      <c r="BI332" s="224"/>
      <c r="BJ332" s="224"/>
      <c r="BK332" s="224"/>
      <c r="BL332" s="224"/>
      <c r="BM332" s="224"/>
      <c r="BN332" s="224"/>
      <c r="BO332" s="224"/>
      <c r="BP332" s="224"/>
      <c r="BQ332" s="224"/>
      <c r="BR332" s="224"/>
      <c r="BS332" s="224"/>
      <c r="BT332" s="224"/>
      <c r="BU332" s="224"/>
      <c r="BV332" s="224"/>
      <c r="BW332" s="224"/>
      <c r="BX332" s="224"/>
      <c r="BY332" s="224"/>
      <c r="BZ332" s="225"/>
    </row>
    <row r="333" spans="54:78" ht="18">
      <c r="BB333" s="224"/>
      <c r="BC333" s="224"/>
      <c r="BD333" s="224"/>
      <c r="BE333" s="224"/>
      <c r="BF333" s="224"/>
      <c r="BG333" s="224"/>
      <c r="BH333" s="224"/>
      <c r="BI333" s="224"/>
      <c r="BJ333" s="224"/>
      <c r="BK333" s="224"/>
      <c r="BL333" s="224"/>
      <c r="BM333" s="224"/>
      <c r="BN333" s="224"/>
      <c r="BO333" s="224"/>
      <c r="BP333" s="224"/>
      <c r="BQ333" s="224"/>
      <c r="BR333" s="224"/>
      <c r="BS333" s="224"/>
      <c r="BT333" s="224"/>
      <c r="BU333" s="224"/>
      <c r="BV333" s="224"/>
      <c r="BW333" s="224"/>
      <c r="BX333" s="224"/>
      <c r="BY333" s="224"/>
      <c r="BZ333" s="225"/>
    </row>
    <row r="334" spans="54:78" ht="18">
      <c r="BB334" s="224"/>
      <c r="BC334" s="224"/>
      <c r="BD334" s="224"/>
      <c r="BE334" s="224"/>
      <c r="BF334" s="224"/>
      <c r="BG334" s="224"/>
      <c r="BH334" s="224"/>
      <c r="BI334" s="224"/>
      <c r="BJ334" s="224"/>
      <c r="BK334" s="224"/>
      <c r="BL334" s="224"/>
      <c r="BM334" s="224"/>
      <c r="BN334" s="224"/>
      <c r="BO334" s="224"/>
      <c r="BP334" s="224"/>
      <c r="BQ334" s="224"/>
      <c r="BR334" s="224"/>
      <c r="BS334" s="224"/>
      <c r="BT334" s="224"/>
      <c r="BU334" s="224"/>
      <c r="BV334" s="224"/>
      <c r="BW334" s="224"/>
      <c r="BX334" s="224"/>
      <c r="BY334" s="224"/>
      <c r="BZ334" s="225"/>
    </row>
    <row r="335" spans="54:78" ht="18">
      <c r="BB335" s="224"/>
      <c r="BC335" s="224"/>
      <c r="BD335" s="224"/>
      <c r="BE335" s="224"/>
      <c r="BF335" s="224"/>
      <c r="BG335" s="224"/>
      <c r="BH335" s="224"/>
      <c r="BI335" s="224"/>
      <c r="BJ335" s="224"/>
      <c r="BK335" s="224"/>
      <c r="BL335" s="224"/>
      <c r="BM335" s="224"/>
      <c r="BN335" s="224"/>
      <c r="BO335" s="224"/>
      <c r="BP335" s="224"/>
      <c r="BQ335" s="224"/>
      <c r="BR335" s="224"/>
      <c r="BS335" s="224"/>
      <c r="BT335" s="224"/>
      <c r="BU335" s="224"/>
      <c r="BV335" s="224"/>
      <c r="BW335" s="224"/>
      <c r="BX335" s="224"/>
      <c r="BY335" s="224"/>
      <c r="BZ335" s="225"/>
    </row>
    <row r="336" spans="54:78" ht="18">
      <c r="BB336" s="224"/>
      <c r="BC336" s="224"/>
      <c r="BD336" s="224"/>
      <c r="BE336" s="224"/>
      <c r="BF336" s="224"/>
      <c r="BG336" s="224"/>
      <c r="BH336" s="224"/>
      <c r="BI336" s="224"/>
      <c r="BJ336" s="224"/>
      <c r="BK336" s="224"/>
      <c r="BL336" s="224"/>
      <c r="BM336" s="224"/>
      <c r="BN336" s="224"/>
      <c r="BO336" s="224"/>
      <c r="BP336" s="224"/>
      <c r="BQ336" s="224"/>
      <c r="BR336" s="224"/>
      <c r="BS336" s="224"/>
      <c r="BT336" s="224"/>
      <c r="BU336" s="224"/>
      <c r="BV336" s="224"/>
      <c r="BW336" s="224"/>
      <c r="BX336" s="224"/>
      <c r="BY336" s="224"/>
      <c r="BZ336" s="225"/>
    </row>
    <row r="337" spans="54:78" ht="18">
      <c r="BB337" s="224"/>
      <c r="BC337" s="224"/>
      <c r="BD337" s="224"/>
      <c r="BE337" s="224"/>
      <c r="BF337" s="224"/>
      <c r="BG337" s="224"/>
      <c r="BH337" s="224"/>
      <c r="BI337" s="224"/>
      <c r="BJ337" s="224"/>
      <c r="BK337" s="224"/>
      <c r="BL337" s="224"/>
      <c r="BM337" s="224"/>
      <c r="BN337" s="224"/>
      <c r="BO337" s="224"/>
      <c r="BP337" s="224"/>
      <c r="BQ337" s="224"/>
      <c r="BR337" s="224"/>
      <c r="BS337" s="224"/>
      <c r="BT337" s="224"/>
      <c r="BU337" s="224"/>
      <c r="BV337" s="224"/>
      <c r="BW337" s="224"/>
      <c r="BX337" s="224"/>
      <c r="BY337" s="224"/>
      <c r="BZ337" s="225"/>
    </row>
    <row r="338" spans="54:78" ht="18">
      <c r="BB338" s="224"/>
      <c r="BC338" s="224"/>
      <c r="BD338" s="224"/>
      <c r="BE338" s="224"/>
      <c r="BF338" s="224"/>
      <c r="BG338" s="224"/>
      <c r="BH338" s="224"/>
      <c r="BI338" s="224"/>
      <c r="BJ338" s="224"/>
      <c r="BK338" s="224"/>
      <c r="BL338" s="224"/>
      <c r="BM338" s="224"/>
      <c r="BN338" s="224"/>
      <c r="BO338" s="224"/>
      <c r="BP338" s="224"/>
      <c r="BQ338" s="224"/>
      <c r="BR338" s="224"/>
      <c r="BS338" s="224"/>
      <c r="BT338" s="224"/>
      <c r="BU338" s="224"/>
      <c r="BV338" s="224"/>
      <c r="BW338" s="224"/>
      <c r="BX338" s="224"/>
      <c r="BY338" s="224"/>
      <c r="BZ338" s="225"/>
    </row>
    <row r="339" spans="54:78" ht="18">
      <c r="BB339" s="224"/>
      <c r="BC339" s="224"/>
      <c r="BD339" s="224"/>
      <c r="BE339" s="224"/>
      <c r="BF339" s="224"/>
      <c r="BG339" s="224"/>
      <c r="BH339" s="224"/>
      <c r="BI339" s="224"/>
      <c r="BJ339" s="224"/>
      <c r="BK339" s="224"/>
      <c r="BL339" s="224"/>
      <c r="BM339" s="224"/>
      <c r="BN339" s="224"/>
      <c r="BO339" s="224"/>
      <c r="BP339" s="224"/>
      <c r="BQ339" s="224"/>
      <c r="BR339" s="224"/>
      <c r="BS339" s="224"/>
      <c r="BT339" s="224"/>
      <c r="BU339" s="224"/>
      <c r="BV339" s="224"/>
      <c r="BW339" s="224"/>
      <c r="BX339" s="224"/>
      <c r="BY339" s="224"/>
      <c r="BZ339" s="225"/>
    </row>
    <row r="340" spans="54:78" ht="18">
      <c r="BB340" s="224"/>
      <c r="BC340" s="224"/>
      <c r="BD340" s="224"/>
      <c r="BE340" s="224"/>
      <c r="BF340" s="224"/>
      <c r="BG340" s="224"/>
      <c r="BH340" s="224"/>
      <c r="BI340" s="224"/>
      <c r="BJ340" s="224"/>
      <c r="BK340" s="224"/>
      <c r="BL340" s="224"/>
      <c r="BM340" s="224"/>
      <c r="BN340" s="224"/>
      <c r="BO340" s="224"/>
      <c r="BP340" s="224"/>
      <c r="BQ340" s="224"/>
      <c r="BR340" s="224"/>
      <c r="BS340" s="224"/>
      <c r="BT340" s="224"/>
      <c r="BU340" s="224"/>
      <c r="BV340" s="224"/>
      <c r="BW340" s="224"/>
      <c r="BX340" s="224"/>
      <c r="BY340" s="224"/>
      <c r="BZ340" s="225"/>
    </row>
    <row r="341" spans="54:78" ht="18">
      <c r="BB341" s="224"/>
      <c r="BC341" s="224"/>
      <c r="BD341" s="224"/>
      <c r="BE341" s="224"/>
      <c r="BF341" s="224"/>
      <c r="BG341" s="224"/>
      <c r="BH341" s="224"/>
      <c r="BI341" s="224"/>
      <c r="BJ341" s="224"/>
      <c r="BK341" s="224"/>
      <c r="BL341" s="224"/>
      <c r="BM341" s="224"/>
      <c r="BN341" s="224"/>
      <c r="BO341" s="224"/>
      <c r="BP341" s="224"/>
      <c r="BQ341" s="224"/>
      <c r="BR341" s="224"/>
      <c r="BS341" s="224"/>
      <c r="BT341" s="224"/>
      <c r="BU341" s="224"/>
      <c r="BV341" s="224"/>
      <c r="BW341" s="224"/>
      <c r="BX341" s="224"/>
      <c r="BY341" s="224"/>
      <c r="BZ341" s="225"/>
    </row>
    <row r="342" spans="54:78" ht="18">
      <c r="BB342" s="224"/>
      <c r="BC342" s="224"/>
      <c r="BD342" s="224"/>
      <c r="BE342" s="224"/>
      <c r="BF342" s="224"/>
      <c r="BG342" s="224"/>
      <c r="BH342" s="224"/>
      <c r="BI342" s="224"/>
      <c r="BJ342" s="224"/>
      <c r="BK342" s="224"/>
      <c r="BL342" s="224"/>
      <c r="BM342" s="224"/>
      <c r="BN342" s="224"/>
      <c r="BO342" s="224"/>
      <c r="BP342" s="224"/>
      <c r="BQ342" s="224"/>
      <c r="BR342" s="224"/>
      <c r="BS342" s="224"/>
      <c r="BT342" s="224"/>
      <c r="BU342" s="224"/>
      <c r="BV342" s="224"/>
      <c r="BW342" s="224"/>
      <c r="BX342" s="224"/>
      <c r="BY342" s="224"/>
      <c r="BZ342" s="225"/>
    </row>
    <row r="343" spans="54:78" ht="18">
      <c r="BB343" s="224"/>
      <c r="BC343" s="224"/>
      <c r="BD343" s="224"/>
      <c r="BE343" s="224"/>
      <c r="BF343" s="224"/>
      <c r="BG343" s="224"/>
      <c r="BH343" s="224"/>
      <c r="BI343" s="224"/>
      <c r="BJ343" s="224"/>
      <c r="BK343" s="224"/>
      <c r="BL343" s="224"/>
      <c r="BM343" s="224"/>
      <c r="BN343" s="224"/>
      <c r="BO343" s="224"/>
      <c r="BP343" s="224"/>
      <c r="BQ343" s="224"/>
      <c r="BR343" s="224"/>
      <c r="BS343" s="224"/>
      <c r="BT343" s="224"/>
      <c r="BU343" s="224"/>
      <c r="BV343" s="224"/>
      <c r="BW343" s="224"/>
      <c r="BX343" s="224"/>
      <c r="BY343" s="224"/>
      <c r="BZ343" s="225"/>
    </row>
    <row r="344" spans="54:78" ht="18">
      <c r="BB344" s="224"/>
      <c r="BC344" s="224"/>
      <c r="BD344" s="224"/>
      <c r="BE344" s="224"/>
      <c r="BF344" s="224"/>
      <c r="BG344" s="224"/>
      <c r="BH344" s="224"/>
      <c r="BI344" s="224"/>
      <c r="BJ344" s="224"/>
      <c r="BK344" s="224"/>
      <c r="BL344" s="224"/>
      <c r="BM344" s="224"/>
      <c r="BN344" s="224"/>
      <c r="BO344" s="224"/>
      <c r="BP344" s="224"/>
      <c r="BQ344" s="224"/>
      <c r="BR344" s="224"/>
      <c r="BS344" s="224"/>
      <c r="BT344" s="224"/>
      <c r="BU344" s="224"/>
      <c r="BV344" s="224"/>
      <c r="BW344" s="224"/>
      <c r="BX344" s="224"/>
      <c r="BY344" s="224"/>
      <c r="BZ344" s="225"/>
    </row>
    <row r="345" spans="54:78" ht="18">
      <c r="BB345" s="224"/>
      <c r="BC345" s="224"/>
      <c r="BD345" s="224"/>
      <c r="BE345" s="224"/>
      <c r="BF345" s="224"/>
      <c r="BG345" s="224"/>
      <c r="BH345" s="224"/>
      <c r="BI345" s="224"/>
      <c r="BJ345" s="224"/>
      <c r="BK345" s="224"/>
      <c r="BL345" s="224"/>
      <c r="BM345" s="224"/>
      <c r="BN345" s="224"/>
      <c r="BO345" s="224"/>
      <c r="BP345" s="224"/>
      <c r="BQ345" s="224"/>
      <c r="BR345" s="224"/>
      <c r="BS345" s="224"/>
      <c r="BT345" s="224"/>
      <c r="BU345" s="224"/>
      <c r="BV345" s="224"/>
      <c r="BW345" s="224"/>
      <c r="BX345" s="224"/>
      <c r="BY345" s="224"/>
      <c r="BZ345" s="225"/>
    </row>
    <row r="346" spans="54:78" ht="18">
      <c r="BB346" s="224"/>
      <c r="BC346" s="224"/>
      <c r="BD346" s="224"/>
      <c r="BE346" s="224"/>
      <c r="BF346" s="224"/>
      <c r="BG346" s="224"/>
      <c r="BH346" s="224"/>
      <c r="BI346" s="224"/>
      <c r="BJ346" s="224"/>
      <c r="BK346" s="224"/>
      <c r="BL346" s="224"/>
      <c r="BM346" s="224"/>
      <c r="BN346" s="224"/>
      <c r="BO346" s="224"/>
      <c r="BP346" s="224"/>
      <c r="BQ346" s="224"/>
      <c r="BR346" s="224"/>
      <c r="BS346" s="224"/>
      <c r="BT346" s="224"/>
      <c r="BU346" s="224"/>
      <c r="BV346" s="224"/>
      <c r="BW346" s="224"/>
      <c r="BX346" s="224"/>
      <c r="BY346" s="224"/>
      <c r="BZ346" s="225"/>
    </row>
    <row r="347" spans="54:78" ht="18">
      <c r="BB347" s="224"/>
      <c r="BC347" s="224"/>
      <c r="BD347" s="224"/>
      <c r="BE347" s="224"/>
      <c r="BF347" s="224"/>
      <c r="BG347" s="224"/>
      <c r="BH347" s="224"/>
      <c r="BI347" s="224"/>
      <c r="BJ347" s="224"/>
      <c r="BK347" s="224"/>
      <c r="BL347" s="224"/>
      <c r="BM347" s="224"/>
      <c r="BN347" s="224"/>
      <c r="BO347" s="224"/>
      <c r="BP347" s="224"/>
      <c r="BQ347" s="224"/>
      <c r="BR347" s="224"/>
      <c r="BS347" s="224"/>
      <c r="BT347" s="224"/>
      <c r="BU347" s="224"/>
      <c r="BV347" s="224"/>
      <c r="BW347" s="224"/>
      <c r="BX347" s="224"/>
      <c r="BY347" s="224"/>
      <c r="BZ347" s="225"/>
    </row>
    <row r="348" spans="54:78" ht="18">
      <c r="BB348" s="224"/>
      <c r="BC348" s="224"/>
      <c r="BD348" s="224"/>
      <c r="BE348" s="224"/>
      <c r="BF348" s="224"/>
      <c r="BG348" s="224"/>
      <c r="BH348" s="224"/>
      <c r="BI348" s="224"/>
      <c r="BJ348" s="224"/>
      <c r="BK348" s="224"/>
      <c r="BL348" s="224"/>
      <c r="BM348" s="224"/>
      <c r="BN348" s="224"/>
      <c r="BO348" s="224"/>
      <c r="BP348" s="224"/>
      <c r="BQ348" s="224"/>
      <c r="BR348" s="224"/>
      <c r="BS348" s="224"/>
      <c r="BT348" s="224"/>
      <c r="BU348" s="224"/>
      <c r="BV348" s="224"/>
      <c r="BW348" s="224"/>
      <c r="BX348" s="224"/>
      <c r="BY348" s="224"/>
      <c r="BZ348" s="225"/>
    </row>
    <row r="349" spans="54:78" ht="18">
      <c r="BB349" s="224"/>
      <c r="BC349" s="224"/>
      <c r="BD349" s="224"/>
      <c r="BE349" s="224"/>
      <c r="BF349" s="224"/>
      <c r="BG349" s="224"/>
      <c r="BH349" s="224"/>
      <c r="BI349" s="224"/>
      <c r="BJ349" s="224"/>
      <c r="BK349" s="224"/>
      <c r="BL349" s="224"/>
      <c r="BM349" s="224"/>
      <c r="BN349" s="224"/>
      <c r="BO349" s="224"/>
      <c r="BP349" s="224"/>
      <c r="BQ349" s="224"/>
      <c r="BR349" s="224"/>
      <c r="BS349" s="224"/>
      <c r="BT349" s="224"/>
      <c r="BU349" s="224"/>
      <c r="BV349" s="224"/>
      <c r="BW349" s="224"/>
      <c r="BX349" s="224"/>
      <c r="BY349" s="224"/>
      <c r="BZ349" s="225"/>
    </row>
    <row r="350" spans="54:78" ht="18">
      <c r="BB350" s="224"/>
      <c r="BC350" s="224"/>
      <c r="BD350" s="224"/>
      <c r="BE350" s="224"/>
      <c r="BF350" s="224"/>
      <c r="BG350" s="224"/>
      <c r="BH350" s="224"/>
      <c r="BI350" s="224"/>
      <c r="BJ350" s="224"/>
      <c r="BK350" s="224"/>
      <c r="BL350" s="224"/>
      <c r="BM350" s="224"/>
      <c r="BN350" s="224"/>
      <c r="BO350" s="224"/>
      <c r="BP350" s="224"/>
      <c r="BQ350" s="224"/>
      <c r="BR350" s="224"/>
      <c r="BS350" s="224"/>
      <c r="BT350" s="224"/>
      <c r="BU350" s="224"/>
      <c r="BV350" s="224"/>
      <c r="BW350" s="224"/>
      <c r="BX350" s="224"/>
      <c r="BY350" s="224"/>
      <c r="BZ350" s="225"/>
    </row>
    <row r="351" spans="54:78" ht="18">
      <c r="BB351" s="224"/>
      <c r="BC351" s="224"/>
      <c r="BD351" s="224"/>
      <c r="BE351" s="224"/>
      <c r="BF351" s="224"/>
      <c r="BG351" s="224"/>
      <c r="BH351" s="224"/>
      <c r="BI351" s="224"/>
      <c r="BJ351" s="224"/>
      <c r="BK351" s="224"/>
      <c r="BL351" s="224"/>
      <c r="BM351" s="224"/>
      <c r="BN351" s="224"/>
      <c r="BO351" s="224"/>
      <c r="BP351" s="224"/>
      <c r="BQ351" s="224"/>
      <c r="BR351" s="224"/>
      <c r="BS351" s="224"/>
      <c r="BT351" s="224"/>
      <c r="BU351" s="224"/>
      <c r="BV351" s="224"/>
      <c r="BW351" s="224"/>
      <c r="BX351" s="224"/>
      <c r="BY351" s="224"/>
      <c r="BZ351" s="225"/>
    </row>
    <row r="352" spans="54:78" ht="18">
      <c r="BB352" s="224"/>
      <c r="BC352" s="224"/>
      <c r="BD352" s="224"/>
      <c r="BE352" s="224"/>
      <c r="BF352" s="224"/>
      <c r="BG352" s="224"/>
      <c r="BH352" s="224"/>
      <c r="BI352" s="224"/>
      <c r="BJ352" s="224"/>
      <c r="BK352" s="224"/>
      <c r="BL352" s="224"/>
      <c r="BM352" s="224"/>
      <c r="BN352" s="224"/>
      <c r="BO352" s="224"/>
      <c r="BP352" s="224"/>
      <c r="BQ352" s="224"/>
      <c r="BR352" s="224"/>
      <c r="BS352" s="224"/>
      <c r="BT352" s="224"/>
      <c r="BU352" s="224"/>
      <c r="BV352" s="224"/>
      <c r="BW352" s="224"/>
      <c r="BX352" s="224"/>
      <c r="BY352" s="224"/>
      <c r="BZ352" s="225"/>
    </row>
    <row r="353" spans="54:78" ht="18">
      <c r="BB353" s="224"/>
      <c r="BC353" s="224"/>
      <c r="BD353" s="224"/>
      <c r="BE353" s="224"/>
      <c r="BF353" s="224"/>
      <c r="BG353" s="224"/>
      <c r="BH353" s="224"/>
      <c r="BI353" s="224"/>
      <c r="BJ353" s="224"/>
      <c r="BK353" s="224"/>
      <c r="BL353" s="224"/>
      <c r="BM353" s="224"/>
      <c r="BN353" s="224"/>
      <c r="BO353" s="224"/>
      <c r="BP353" s="224"/>
      <c r="BQ353" s="224"/>
      <c r="BR353" s="224"/>
      <c r="BS353" s="224"/>
      <c r="BT353" s="224"/>
      <c r="BU353" s="224"/>
      <c r="BV353" s="224"/>
      <c r="BW353" s="224"/>
      <c r="BX353" s="224"/>
      <c r="BY353" s="224"/>
      <c r="BZ353" s="225"/>
    </row>
    <row r="354" spans="54:78" ht="18">
      <c r="BB354" s="224"/>
      <c r="BC354" s="224"/>
      <c r="BD354" s="224"/>
      <c r="BE354" s="224"/>
      <c r="BF354" s="224"/>
      <c r="BG354" s="224"/>
      <c r="BH354" s="224"/>
      <c r="BI354" s="224"/>
      <c r="BJ354" s="224"/>
      <c r="BK354" s="224"/>
      <c r="BL354" s="224"/>
      <c r="BM354" s="224"/>
      <c r="BN354" s="224"/>
      <c r="BO354" s="224"/>
      <c r="BP354" s="224"/>
      <c r="BQ354" s="224"/>
      <c r="BR354" s="224"/>
      <c r="BS354" s="224"/>
      <c r="BT354" s="224"/>
      <c r="BU354" s="224"/>
      <c r="BV354" s="224"/>
      <c r="BW354" s="224"/>
      <c r="BX354" s="224"/>
      <c r="BY354" s="224"/>
      <c r="BZ354" s="225"/>
    </row>
    <row r="355" spans="54:78" ht="18">
      <c r="BB355" s="224"/>
      <c r="BC355" s="224"/>
      <c r="BD355" s="224"/>
      <c r="BE355" s="224"/>
      <c r="BF355" s="224"/>
      <c r="BG355" s="224"/>
      <c r="BH355" s="224"/>
      <c r="BI355" s="224"/>
      <c r="BJ355" s="224"/>
      <c r="BK355" s="224"/>
      <c r="BL355" s="224"/>
      <c r="BM355" s="224"/>
      <c r="BN355" s="224"/>
      <c r="BO355" s="224"/>
      <c r="BP355" s="224"/>
      <c r="BQ355" s="224"/>
      <c r="BR355" s="224"/>
      <c r="BS355" s="224"/>
      <c r="BT355" s="224"/>
      <c r="BU355" s="224"/>
      <c r="BV355" s="224"/>
      <c r="BW355" s="224"/>
      <c r="BX355" s="224"/>
      <c r="BY355" s="224"/>
      <c r="BZ355" s="225"/>
    </row>
    <row r="356" spans="54:78" ht="18">
      <c r="BB356" s="224"/>
      <c r="BC356" s="224"/>
      <c r="BD356" s="224"/>
      <c r="BE356" s="224"/>
      <c r="BF356" s="224"/>
      <c r="BG356" s="224"/>
      <c r="BH356" s="224"/>
      <c r="BI356" s="224"/>
      <c r="BJ356" s="224"/>
      <c r="BK356" s="224"/>
      <c r="BL356" s="224"/>
      <c r="BM356" s="224"/>
      <c r="BN356" s="224"/>
      <c r="BO356" s="224"/>
      <c r="BP356" s="224"/>
      <c r="BQ356" s="224"/>
      <c r="BR356" s="224"/>
      <c r="BS356" s="224"/>
      <c r="BT356" s="224"/>
      <c r="BU356" s="224"/>
      <c r="BV356" s="224"/>
      <c r="BW356" s="224"/>
      <c r="BX356" s="224"/>
      <c r="BY356" s="224"/>
      <c r="BZ356" s="225"/>
    </row>
    <row r="357" spans="54:78" ht="18">
      <c r="BB357" s="224"/>
      <c r="BC357" s="224"/>
      <c r="BD357" s="224"/>
      <c r="BE357" s="224"/>
      <c r="BF357" s="224"/>
      <c r="BG357" s="224"/>
      <c r="BH357" s="224"/>
      <c r="BI357" s="224"/>
      <c r="BJ357" s="224"/>
      <c r="BK357" s="224"/>
      <c r="BL357" s="224"/>
      <c r="BM357" s="224"/>
      <c r="BN357" s="224"/>
      <c r="BO357" s="224"/>
      <c r="BP357" s="224"/>
      <c r="BQ357" s="224"/>
      <c r="BR357" s="224"/>
      <c r="BS357" s="224"/>
      <c r="BT357" s="224"/>
      <c r="BU357" s="224"/>
      <c r="BV357" s="224"/>
      <c r="BW357" s="224"/>
      <c r="BX357" s="224"/>
      <c r="BY357" s="224"/>
      <c r="BZ357" s="225"/>
    </row>
    <row r="358" spans="54:78" ht="18">
      <c r="BB358" s="224"/>
      <c r="BC358" s="224"/>
      <c r="BD358" s="224"/>
      <c r="BE358" s="224"/>
      <c r="BF358" s="224"/>
      <c r="BG358" s="224"/>
      <c r="BH358" s="224"/>
      <c r="BI358" s="224"/>
      <c r="BJ358" s="224"/>
      <c r="BK358" s="224"/>
      <c r="BL358" s="224"/>
      <c r="BM358" s="224"/>
      <c r="BN358" s="224"/>
      <c r="BO358" s="224"/>
      <c r="BP358" s="224"/>
      <c r="BQ358" s="224"/>
      <c r="BR358" s="224"/>
      <c r="BS358" s="224"/>
      <c r="BT358" s="224"/>
      <c r="BU358" s="224"/>
      <c r="BV358" s="224"/>
      <c r="BW358" s="224"/>
      <c r="BX358" s="224"/>
      <c r="BY358" s="224"/>
      <c r="BZ358" s="225"/>
    </row>
    <row r="359" spans="54:78" ht="18">
      <c r="BB359" s="224"/>
      <c r="BC359" s="224"/>
      <c r="BD359" s="224"/>
      <c r="BE359" s="224"/>
      <c r="BF359" s="224"/>
      <c r="BG359" s="224"/>
      <c r="BH359" s="224"/>
      <c r="BI359" s="224"/>
      <c r="BJ359" s="224"/>
      <c r="BK359" s="224"/>
      <c r="BL359" s="224"/>
      <c r="BM359" s="224"/>
      <c r="BN359" s="224"/>
      <c r="BO359" s="224"/>
      <c r="BP359" s="224"/>
      <c r="BQ359" s="224"/>
      <c r="BR359" s="224"/>
      <c r="BS359" s="224"/>
      <c r="BT359" s="224"/>
      <c r="BU359" s="224"/>
      <c r="BV359" s="224"/>
      <c r="BW359" s="224"/>
      <c r="BX359" s="224"/>
      <c r="BY359" s="224"/>
      <c r="BZ359" s="225"/>
    </row>
    <row r="360" spans="54:78" ht="18">
      <c r="BB360" s="224"/>
      <c r="BC360" s="224"/>
      <c r="BD360" s="224"/>
      <c r="BE360" s="224"/>
      <c r="BF360" s="224"/>
      <c r="BG360" s="224"/>
      <c r="BH360" s="224"/>
      <c r="BI360" s="224"/>
      <c r="BJ360" s="224"/>
      <c r="BK360" s="224"/>
      <c r="BL360" s="224"/>
      <c r="BM360" s="224"/>
      <c r="BN360" s="224"/>
      <c r="BO360" s="224"/>
      <c r="BP360" s="224"/>
      <c r="BQ360" s="224"/>
      <c r="BR360" s="224"/>
      <c r="BS360" s="224"/>
      <c r="BT360" s="224"/>
      <c r="BU360" s="224"/>
      <c r="BV360" s="224"/>
      <c r="BW360" s="224"/>
      <c r="BX360" s="224"/>
      <c r="BY360" s="224"/>
      <c r="BZ360" s="225"/>
    </row>
    <row r="361" spans="54:78" ht="18">
      <c r="BB361" s="224"/>
      <c r="BC361" s="224"/>
      <c r="BD361" s="224"/>
      <c r="BE361" s="224"/>
      <c r="BF361" s="224"/>
      <c r="BG361" s="224"/>
      <c r="BH361" s="224"/>
      <c r="BI361" s="224"/>
      <c r="BJ361" s="224"/>
      <c r="BK361" s="224"/>
      <c r="BL361" s="224"/>
      <c r="BM361" s="224"/>
      <c r="BN361" s="224"/>
      <c r="BO361" s="224"/>
      <c r="BP361" s="224"/>
      <c r="BQ361" s="224"/>
      <c r="BR361" s="224"/>
      <c r="BS361" s="224"/>
      <c r="BT361" s="224"/>
      <c r="BU361" s="224"/>
      <c r="BV361" s="224"/>
      <c r="BW361" s="224"/>
      <c r="BX361" s="224"/>
      <c r="BY361" s="224"/>
      <c r="BZ361" s="225"/>
    </row>
    <row r="362" spans="54:78" ht="18">
      <c r="BB362" s="224"/>
      <c r="BC362" s="224"/>
      <c r="BD362" s="224"/>
      <c r="BE362" s="224"/>
      <c r="BF362" s="224"/>
      <c r="BG362" s="224"/>
      <c r="BH362" s="224"/>
      <c r="BI362" s="224"/>
      <c r="BJ362" s="224"/>
      <c r="BK362" s="224"/>
      <c r="BL362" s="224"/>
      <c r="BM362" s="224"/>
      <c r="BN362" s="224"/>
      <c r="BO362" s="224"/>
      <c r="BP362" s="224"/>
      <c r="BQ362" s="224"/>
      <c r="BR362" s="224"/>
      <c r="BS362" s="224"/>
      <c r="BT362" s="224"/>
      <c r="BU362" s="224"/>
      <c r="BV362" s="224"/>
      <c r="BW362" s="224"/>
      <c r="BX362" s="224"/>
      <c r="BY362" s="224"/>
      <c r="BZ362" s="225"/>
    </row>
    <row r="363" spans="54:78" ht="18">
      <c r="BB363" s="224"/>
      <c r="BC363" s="224"/>
      <c r="BD363" s="224"/>
      <c r="BE363" s="224"/>
      <c r="BF363" s="224"/>
      <c r="BG363" s="224"/>
      <c r="BH363" s="224"/>
      <c r="BI363" s="224"/>
      <c r="BJ363" s="224"/>
      <c r="BK363" s="224"/>
      <c r="BL363" s="224"/>
      <c r="BM363" s="224"/>
      <c r="BN363" s="224"/>
      <c r="BO363" s="224"/>
      <c r="BP363" s="224"/>
      <c r="BQ363" s="224"/>
      <c r="BR363" s="224"/>
      <c r="BS363" s="224"/>
      <c r="BT363" s="224"/>
      <c r="BU363" s="224"/>
      <c r="BV363" s="224"/>
      <c r="BW363" s="224"/>
      <c r="BX363" s="224"/>
      <c r="BY363" s="224"/>
      <c r="BZ363" s="225"/>
    </row>
    <row r="364" spans="54:78" ht="18">
      <c r="BB364" s="224"/>
      <c r="BC364" s="224"/>
      <c r="BD364" s="224"/>
      <c r="BE364" s="224"/>
      <c r="BF364" s="224"/>
      <c r="BG364" s="224"/>
      <c r="BH364" s="224"/>
      <c r="BI364" s="224"/>
      <c r="BJ364" s="224"/>
      <c r="BK364" s="224"/>
      <c r="BL364" s="224"/>
      <c r="BM364" s="224"/>
      <c r="BN364" s="224"/>
      <c r="BO364" s="224"/>
      <c r="BP364" s="224"/>
      <c r="BQ364" s="224"/>
      <c r="BR364" s="224"/>
      <c r="BS364" s="224"/>
      <c r="BT364" s="224"/>
      <c r="BU364" s="224"/>
      <c r="BV364" s="224"/>
      <c r="BW364" s="224"/>
      <c r="BX364" s="224"/>
      <c r="BY364" s="224"/>
      <c r="BZ364" s="225"/>
    </row>
    <row r="365" spans="54:78" ht="18">
      <c r="BB365" s="224"/>
      <c r="BC365" s="224"/>
      <c r="BD365" s="224"/>
      <c r="BE365" s="224"/>
      <c r="BF365" s="224"/>
      <c r="BG365" s="224"/>
      <c r="BH365" s="224"/>
      <c r="BI365" s="224"/>
      <c r="BJ365" s="224"/>
      <c r="BK365" s="224"/>
      <c r="BL365" s="224"/>
      <c r="BM365" s="224"/>
      <c r="BN365" s="224"/>
      <c r="BO365" s="224"/>
      <c r="BP365" s="224"/>
      <c r="BQ365" s="224"/>
      <c r="BR365" s="224"/>
      <c r="BS365" s="224"/>
      <c r="BT365" s="224"/>
      <c r="BU365" s="224"/>
      <c r="BV365" s="224"/>
      <c r="BW365" s="224"/>
      <c r="BX365" s="224"/>
      <c r="BY365" s="224"/>
      <c r="BZ365" s="225"/>
    </row>
    <row r="366" spans="54:78" ht="18">
      <c r="BB366" s="224"/>
      <c r="BC366" s="224"/>
      <c r="BD366" s="224"/>
      <c r="BE366" s="224"/>
      <c r="BF366" s="224"/>
      <c r="BG366" s="224"/>
      <c r="BH366" s="224"/>
      <c r="BI366" s="224"/>
      <c r="BJ366" s="224"/>
      <c r="BK366" s="224"/>
      <c r="BL366" s="224"/>
      <c r="BM366" s="224"/>
      <c r="BN366" s="224"/>
      <c r="BO366" s="224"/>
      <c r="BP366" s="224"/>
      <c r="BQ366" s="224"/>
      <c r="BR366" s="224"/>
      <c r="BS366" s="224"/>
      <c r="BT366" s="224"/>
      <c r="BU366" s="224"/>
      <c r="BV366" s="224"/>
      <c r="BW366" s="224"/>
      <c r="BX366" s="224"/>
      <c r="BY366" s="224"/>
      <c r="BZ366" s="225"/>
    </row>
    <row r="367" spans="54:78" ht="18">
      <c r="BB367" s="224"/>
      <c r="BC367" s="224"/>
      <c r="BD367" s="224"/>
      <c r="BE367" s="224"/>
      <c r="BF367" s="224"/>
      <c r="BG367" s="224"/>
      <c r="BH367" s="224"/>
      <c r="BI367" s="224"/>
      <c r="BJ367" s="224"/>
      <c r="BK367" s="224"/>
      <c r="BL367" s="224"/>
      <c r="BM367" s="224"/>
      <c r="BN367" s="224"/>
      <c r="BO367" s="224"/>
      <c r="BP367" s="224"/>
      <c r="BQ367" s="224"/>
      <c r="BR367" s="224"/>
      <c r="BS367" s="224"/>
      <c r="BT367" s="224"/>
      <c r="BU367" s="224"/>
      <c r="BV367" s="224"/>
      <c r="BW367" s="224"/>
      <c r="BX367" s="224"/>
      <c r="BY367" s="224"/>
      <c r="BZ367" s="225"/>
    </row>
    <row r="368" spans="54:78" ht="18">
      <c r="BB368" s="224"/>
      <c r="BC368" s="224"/>
      <c r="BD368" s="224"/>
      <c r="BE368" s="224"/>
      <c r="BF368" s="224"/>
      <c r="BG368" s="224"/>
      <c r="BH368" s="224"/>
      <c r="BI368" s="224"/>
      <c r="BJ368" s="224"/>
      <c r="BK368" s="224"/>
      <c r="BL368" s="224"/>
      <c r="BM368" s="224"/>
      <c r="BN368" s="224"/>
      <c r="BO368" s="224"/>
      <c r="BP368" s="224"/>
      <c r="BQ368" s="224"/>
      <c r="BR368" s="224"/>
      <c r="BS368" s="224"/>
      <c r="BT368" s="224"/>
      <c r="BU368" s="224"/>
      <c r="BV368" s="224"/>
      <c r="BW368" s="224"/>
      <c r="BX368" s="224"/>
      <c r="BY368" s="224"/>
      <c r="BZ368" s="225"/>
    </row>
    <row r="369" spans="54:78" ht="18">
      <c r="BB369" s="224"/>
      <c r="BC369" s="224"/>
      <c r="BD369" s="224"/>
      <c r="BE369" s="224"/>
      <c r="BF369" s="224"/>
      <c r="BG369" s="224"/>
      <c r="BH369" s="224"/>
      <c r="BI369" s="224"/>
      <c r="BJ369" s="224"/>
      <c r="BK369" s="224"/>
      <c r="BL369" s="224"/>
      <c r="BM369" s="224"/>
      <c r="BN369" s="224"/>
      <c r="BO369" s="224"/>
      <c r="BP369" s="224"/>
      <c r="BQ369" s="224"/>
      <c r="BR369" s="224"/>
      <c r="BS369" s="224"/>
      <c r="BT369" s="224"/>
      <c r="BU369" s="224"/>
      <c r="BV369" s="224"/>
      <c r="BW369" s="224"/>
      <c r="BX369" s="224"/>
      <c r="BY369" s="224"/>
      <c r="BZ369" s="225"/>
    </row>
    <row r="370" spans="54:78" ht="18">
      <c r="BB370" s="224"/>
      <c r="BC370" s="224"/>
      <c r="BD370" s="224"/>
      <c r="BE370" s="224"/>
      <c r="BF370" s="224"/>
      <c r="BG370" s="224"/>
      <c r="BH370" s="224"/>
      <c r="BI370" s="224"/>
      <c r="BJ370" s="224"/>
      <c r="BK370" s="224"/>
      <c r="BL370" s="224"/>
      <c r="BM370" s="224"/>
      <c r="BN370" s="224"/>
      <c r="BO370" s="224"/>
      <c r="BP370" s="224"/>
      <c r="BQ370" s="224"/>
      <c r="BR370" s="224"/>
      <c r="BS370" s="224"/>
      <c r="BT370" s="224"/>
      <c r="BU370" s="224"/>
      <c r="BV370" s="224"/>
      <c r="BW370" s="224"/>
      <c r="BX370" s="224"/>
      <c r="BY370" s="224"/>
      <c r="BZ370" s="225"/>
    </row>
    <row r="371" spans="54:78" ht="18">
      <c r="BB371" s="224"/>
      <c r="BC371" s="224"/>
      <c r="BD371" s="224"/>
      <c r="BE371" s="224"/>
      <c r="BF371" s="224"/>
      <c r="BG371" s="224"/>
      <c r="BH371" s="224"/>
      <c r="BI371" s="224"/>
      <c r="BJ371" s="224"/>
      <c r="BK371" s="224"/>
      <c r="BL371" s="224"/>
      <c r="BM371" s="224"/>
      <c r="BN371" s="224"/>
      <c r="BO371" s="224"/>
      <c r="BP371" s="224"/>
      <c r="BQ371" s="224"/>
      <c r="BR371" s="224"/>
      <c r="BS371" s="224"/>
      <c r="BT371" s="224"/>
      <c r="BU371" s="224"/>
      <c r="BV371" s="224"/>
      <c r="BW371" s="224"/>
      <c r="BX371" s="224"/>
      <c r="BY371" s="224"/>
      <c r="BZ371" s="225"/>
    </row>
    <row r="372" spans="54:78" ht="18">
      <c r="BB372" s="224"/>
      <c r="BC372" s="224"/>
      <c r="BD372" s="224"/>
      <c r="BE372" s="224"/>
      <c r="BF372" s="224"/>
      <c r="BG372" s="224"/>
      <c r="BH372" s="224"/>
      <c r="BI372" s="224"/>
      <c r="BJ372" s="224"/>
      <c r="BK372" s="224"/>
      <c r="BL372" s="224"/>
      <c r="BM372" s="224"/>
      <c r="BN372" s="224"/>
      <c r="BO372" s="224"/>
      <c r="BP372" s="224"/>
      <c r="BQ372" s="224"/>
      <c r="BR372" s="224"/>
      <c r="BS372" s="224"/>
      <c r="BT372" s="224"/>
      <c r="BU372" s="224"/>
      <c r="BV372" s="224"/>
      <c r="BW372" s="224"/>
      <c r="BX372" s="224"/>
      <c r="BY372" s="224"/>
      <c r="BZ372" s="225"/>
    </row>
    <row r="373" spans="54:78" ht="18">
      <c r="BB373" s="224"/>
      <c r="BC373" s="224"/>
      <c r="BD373" s="224"/>
      <c r="BE373" s="224"/>
      <c r="BF373" s="224"/>
      <c r="BG373" s="224"/>
      <c r="BH373" s="224"/>
      <c r="BI373" s="224"/>
      <c r="BJ373" s="224"/>
      <c r="BK373" s="224"/>
      <c r="BL373" s="224"/>
      <c r="BM373" s="224"/>
      <c r="BN373" s="224"/>
      <c r="BO373" s="224"/>
      <c r="BP373" s="224"/>
      <c r="BQ373" s="224"/>
      <c r="BR373" s="224"/>
      <c r="BS373" s="224"/>
      <c r="BT373" s="224"/>
      <c r="BU373" s="224"/>
      <c r="BV373" s="224"/>
      <c r="BW373" s="224"/>
      <c r="BX373" s="224"/>
      <c r="BY373" s="224"/>
      <c r="BZ373" s="225"/>
    </row>
    <row r="374" spans="54:78" ht="18">
      <c r="BB374" s="224"/>
      <c r="BC374" s="224"/>
      <c r="BD374" s="224"/>
      <c r="BE374" s="224"/>
      <c r="BF374" s="224"/>
      <c r="BG374" s="224"/>
      <c r="BH374" s="224"/>
      <c r="BI374" s="224"/>
      <c r="BJ374" s="224"/>
      <c r="BK374" s="224"/>
      <c r="BL374" s="224"/>
      <c r="BM374" s="224"/>
      <c r="BN374" s="224"/>
      <c r="BO374" s="224"/>
      <c r="BP374" s="224"/>
      <c r="BQ374" s="224"/>
      <c r="BR374" s="224"/>
      <c r="BS374" s="224"/>
      <c r="BT374" s="224"/>
      <c r="BU374" s="224"/>
      <c r="BV374" s="224"/>
      <c r="BW374" s="224"/>
      <c r="BX374" s="224"/>
      <c r="BY374" s="224"/>
      <c r="BZ374" s="225"/>
    </row>
    <row r="375" spans="54:78" ht="18">
      <c r="BB375" s="224"/>
      <c r="BC375" s="224"/>
      <c r="BD375" s="224"/>
      <c r="BE375" s="224"/>
      <c r="BF375" s="224"/>
      <c r="BG375" s="224"/>
      <c r="BH375" s="224"/>
      <c r="BI375" s="224"/>
      <c r="BJ375" s="224"/>
      <c r="BK375" s="224"/>
      <c r="BL375" s="224"/>
      <c r="BM375" s="224"/>
      <c r="BN375" s="224"/>
      <c r="BO375" s="224"/>
      <c r="BP375" s="224"/>
      <c r="BQ375" s="224"/>
      <c r="BR375" s="224"/>
      <c r="BS375" s="224"/>
      <c r="BT375" s="224"/>
      <c r="BU375" s="224"/>
      <c r="BV375" s="224"/>
      <c r="BW375" s="224"/>
      <c r="BX375" s="224"/>
      <c r="BY375" s="224"/>
      <c r="BZ375" s="225"/>
    </row>
    <row r="376" spans="54:78" ht="18">
      <c r="BB376" s="224"/>
      <c r="BC376" s="224"/>
      <c r="BD376" s="224"/>
      <c r="BE376" s="224"/>
      <c r="BF376" s="224"/>
      <c r="BG376" s="224"/>
      <c r="BH376" s="224"/>
      <c r="BI376" s="224"/>
      <c r="BJ376" s="224"/>
      <c r="BK376" s="224"/>
      <c r="BL376" s="224"/>
      <c r="BM376" s="224"/>
      <c r="BN376" s="224"/>
      <c r="BO376" s="224"/>
      <c r="BP376" s="224"/>
      <c r="BQ376" s="224"/>
      <c r="BR376" s="224"/>
      <c r="BS376" s="224"/>
      <c r="BT376" s="224"/>
      <c r="BU376" s="224"/>
      <c r="BV376" s="224"/>
      <c r="BW376" s="224"/>
      <c r="BX376" s="224"/>
      <c r="BY376" s="224"/>
      <c r="BZ376" s="225"/>
    </row>
    <row r="377" spans="54:78" ht="18">
      <c r="BB377" s="224"/>
      <c r="BC377" s="224"/>
      <c r="BD377" s="224"/>
      <c r="BE377" s="224"/>
      <c r="BF377" s="224"/>
      <c r="BG377" s="224"/>
      <c r="BH377" s="224"/>
      <c r="BI377" s="224"/>
      <c r="BJ377" s="224"/>
      <c r="BK377" s="224"/>
      <c r="BL377" s="224"/>
      <c r="BM377" s="224"/>
      <c r="BN377" s="224"/>
      <c r="BO377" s="224"/>
      <c r="BP377" s="224"/>
      <c r="BQ377" s="224"/>
      <c r="BR377" s="224"/>
      <c r="BS377" s="224"/>
      <c r="BT377" s="224"/>
      <c r="BU377" s="224"/>
      <c r="BV377" s="224"/>
      <c r="BW377" s="224"/>
      <c r="BX377" s="224"/>
      <c r="BY377" s="224"/>
      <c r="BZ377" s="225"/>
    </row>
    <row r="378" spans="54:78" ht="18">
      <c r="BB378" s="224"/>
      <c r="BC378" s="224"/>
      <c r="BD378" s="224"/>
      <c r="BE378" s="224"/>
      <c r="BF378" s="224"/>
      <c r="BG378" s="224"/>
      <c r="BH378" s="224"/>
      <c r="BI378" s="224"/>
      <c r="BJ378" s="224"/>
      <c r="BK378" s="224"/>
      <c r="BL378" s="224"/>
      <c r="BM378" s="224"/>
      <c r="BN378" s="224"/>
      <c r="BO378" s="224"/>
      <c r="BP378" s="224"/>
      <c r="BQ378" s="224"/>
      <c r="BR378" s="224"/>
      <c r="BS378" s="224"/>
      <c r="BT378" s="224"/>
      <c r="BU378" s="224"/>
      <c r="BV378" s="224"/>
      <c r="BW378" s="224"/>
      <c r="BX378" s="224"/>
      <c r="BY378" s="224"/>
      <c r="BZ378" s="225"/>
    </row>
    <row r="379" spans="54:78" ht="18">
      <c r="BB379" s="224"/>
      <c r="BC379" s="224"/>
      <c r="BD379" s="224"/>
      <c r="BE379" s="224"/>
      <c r="BF379" s="224"/>
      <c r="BG379" s="224"/>
      <c r="BH379" s="224"/>
      <c r="BI379" s="224"/>
      <c r="BJ379" s="224"/>
      <c r="BK379" s="224"/>
      <c r="BL379" s="224"/>
      <c r="BM379" s="224"/>
      <c r="BN379" s="224"/>
      <c r="BO379" s="224"/>
      <c r="BP379" s="224"/>
      <c r="BQ379" s="224"/>
      <c r="BR379" s="224"/>
      <c r="BS379" s="224"/>
      <c r="BT379" s="224"/>
      <c r="BU379" s="224"/>
      <c r="BV379" s="224"/>
      <c r="BW379" s="224"/>
      <c r="BX379" s="224"/>
      <c r="BY379" s="224"/>
      <c r="BZ379" s="225"/>
    </row>
    <row r="380" spans="54:78" ht="18">
      <c r="BB380" s="224"/>
      <c r="BC380" s="224"/>
      <c r="BD380" s="224"/>
      <c r="BE380" s="224"/>
      <c r="BF380" s="224"/>
      <c r="BG380" s="224"/>
      <c r="BH380" s="224"/>
      <c r="BI380" s="224"/>
      <c r="BJ380" s="224"/>
      <c r="BK380" s="224"/>
      <c r="BL380" s="224"/>
      <c r="BM380" s="224"/>
      <c r="BN380" s="224"/>
      <c r="BO380" s="224"/>
      <c r="BP380" s="224"/>
      <c r="BQ380" s="224"/>
      <c r="BR380" s="224"/>
      <c r="BS380" s="224"/>
      <c r="BT380" s="224"/>
      <c r="BU380" s="224"/>
      <c r="BV380" s="224"/>
      <c r="BW380" s="224"/>
      <c r="BX380" s="224"/>
      <c r="BY380" s="224"/>
      <c r="BZ380" s="225"/>
    </row>
    <row r="381" spans="54:78" ht="18">
      <c r="BB381" s="224"/>
      <c r="BC381" s="224"/>
      <c r="BD381" s="224"/>
      <c r="BE381" s="224"/>
      <c r="BF381" s="224"/>
      <c r="BG381" s="224"/>
      <c r="BH381" s="224"/>
      <c r="BI381" s="224"/>
      <c r="BJ381" s="224"/>
      <c r="BK381" s="224"/>
      <c r="BL381" s="224"/>
      <c r="BM381" s="224"/>
      <c r="BN381" s="224"/>
      <c r="BO381" s="224"/>
      <c r="BP381" s="224"/>
      <c r="BQ381" s="224"/>
      <c r="BR381" s="224"/>
      <c r="BS381" s="224"/>
      <c r="BT381" s="224"/>
      <c r="BU381" s="224"/>
      <c r="BV381" s="224"/>
      <c r="BW381" s="224"/>
      <c r="BX381" s="224"/>
      <c r="BY381" s="224"/>
      <c r="BZ381" s="225"/>
    </row>
    <row r="382" spans="54:78" ht="18">
      <c r="BB382" s="224"/>
      <c r="BC382" s="224"/>
      <c r="BD382" s="224"/>
      <c r="BE382" s="224"/>
      <c r="BF382" s="224"/>
      <c r="BG382" s="224"/>
      <c r="BH382" s="224"/>
      <c r="BI382" s="224"/>
      <c r="BJ382" s="224"/>
      <c r="BK382" s="224"/>
      <c r="BL382" s="224"/>
      <c r="BM382" s="224"/>
      <c r="BN382" s="224"/>
      <c r="BO382" s="224"/>
      <c r="BP382" s="224"/>
      <c r="BQ382" s="224"/>
      <c r="BR382" s="224"/>
      <c r="BS382" s="224"/>
      <c r="BT382" s="224"/>
      <c r="BU382" s="224"/>
      <c r="BV382" s="224"/>
      <c r="BW382" s="224"/>
      <c r="BX382" s="224"/>
      <c r="BY382" s="224"/>
      <c r="BZ382" s="225"/>
    </row>
    <row r="383" spans="54:78" ht="18">
      <c r="BB383" s="224"/>
      <c r="BC383" s="224"/>
      <c r="BD383" s="224"/>
      <c r="BE383" s="224"/>
      <c r="BF383" s="224"/>
      <c r="BG383" s="224"/>
      <c r="BH383" s="224"/>
      <c r="BI383" s="224"/>
      <c r="BJ383" s="224"/>
      <c r="BK383" s="224"/>
      <c r="BL383" s="224"/>
      <c r="BM383" s="224"/>
      <c r="BN383" s="224"/>
      <c r="BO383" s="224"/>
      <c r="BP383" s="224"/>
      <c r="BQ383" s="224"/>
      <c r="BR383" s="224"/>
      <c r="BS383" s="224"/>
      <c r="BT383" s="224"/>
      <c r="BU383" s="224"/>
      <c r="BV383" s="224"/>
      <c r="BW383" s="224"/>
      <c r="BX383" s="224"/>
      <c r="BY383" s="224"/>
      <c r="BZ383" s="225"/>
    </row>
    <row r="384" spans="54:78" ht="18">
      <c r="BB384" s="224"/>
      <c r="BC384" s="224"/>
      <c r="BD384" s="224"/>
      <c r="BE384" s="224"/>
      <c r="BF384" s="224"/>
      <c r="BG384" s="224"/>
      <c r="BH384" s="224"/>
      <c r="BI384" s="224"/>
      <c r="BJ384" s="224"/>
      <c r="BK384" s="224"/>
      <c r="BL384" s="224"/>
      <c r="BM384" s="224"/>
      <c r="BN384" s="224"/>
      <c r="BO384" s="224"/>
      <c r="BP384" s="224"/>
      <c r="BQ384" s="224"/>
      <c r="BR384" s="224"/>
      <c r="BS384" s="224"/>
      <c r="BT384" s="224"/>
      <c r="BU384" s="224"/>
      <c r="BV384" s="224"/>
      <c r="BW384" s="224"/>
      <c r="BX384" s="224"/>
      <c r="BY384" s="224"/>
      <c r="BZ384" s="225"/>
    </row>
    <row r="385" spans="54:78" ht="18">
      <c r="BB385" s="224"/>
      <c r="BC385" s="224"/>
      <c r="BD385" s="224"/>
      <c r="BE385" s="224"/>
      <c r="BF385" s="224"/>
      <c r="BG385" s="224"/>
      <c r="BH385" s="224"/>
      <c r="BI385" s="224"/>
      <c r="BJ385" s="224"/>
      <c r="BK385" s="224"/>
      <c r="BL385" s="224"/>
      <c r="BM385" s="224"/>
      <c r="BN385" s="224"/>
      <c r="BO385" s="224"/>
      <c r="BP385" s="224"/>
      <c r="BQ385" s="224"/>
      <c r="BR385" s="224"/>
      <c r="BS385" s="224"/>
      <c r="BT385" s="224"/>
      <c r="BU385" s="224"/>
      <c r="BV385" s="224"/>
      <c r="BW385" s="224"/>
      <c r="BX385" s="224"/>
      <c r="BY385" s="224"/>
      <c r="BZ385" s="225"/>
    </row>
    <row r="386" spans="54:78" ht="18">
      <c r="BB386" s="224"/>
      <c r="BC386" s="224"/>
      <c r="BD386" s="224"/>
      <c r="BE386" s="224"/>
      <c r="BF386" s="224"/>
      <c r="BG386" s="224"/>
      <c r="BH386" s="224"/>
      <c r="BI386" s="224"/>
      <c r="BJ386" s="224"/>
      <c r="BK386" s="224"/>
      <c r="BL386" s="224"/>
      <c r="BM386" s="224"/>
      <c r="BN386" s="224"/>
      <c r="BO386" s="224"/>
      <c r="BP386" s="224"/>
      <c r="BQ386" s="224"/>
      <c r="BR386" s="224"/>
      <c r="BS386" s="224"/>
      <c r="BT386" s="224"/>
      <c r="BU386" s="224"/>
      <c r="BV386" s="224"/>
      <c r="BW386" s="224"/>
      <c r="BX386" s="224"/>
      <c r="BY386" s="224"/>
      <c r="BZ386" s="225"/>
    </row>
    <row r="387" spans="54:78" ht="18">
      <c r="BB387" s="224"/>
      <c r="BC387" s="224"/>
      <c r="BD387" s="224"/>
      <c r="BE387" s="224"/>
      <c r="BF387" s="224"/>
      <c r="BG387" s="224"/>
      <c r="BH387" s="224"/>
      <c r="BI387" s="224"/>
      <c r="BJ387" s="224"/>
      <c r="BK387" s="224"/>
      <c r="BL387" s="224"/>
      <c r="BM387" s="224"/>
      <c r="BN387" s="224"/>
      <c r="BO387" s="224"/>
      <c r="BP387" s="224"/>
      <c r="BQ387" s="224"/>
      <c r="BR387" s="224"/>
      <c r="BS387" s="224"/>
      <c r="BT387" s="224"/>
      <c r="BU387" s="224"/>
      <c r="BV387" s="224"/>
      <c r="BW387" s="224"/>
      <c r="BX387" s="224"/>
      <c r="BY387" s="224"/>
      <c r="BZ387" s="225"/>
    </row>
    <row r="388" spans="54:78" ht="18">
      <c r="BB388" s="224"/>
      <c r="BC388" s="224"/>
      <c r="BD388" s="224"/>
      <c r="BE388" s="224"/>
      <c r="BF388" s="224"/>
      <c r="BG388" s="224"/>
      <c r="BH388" s="224"/>
      <c r="BI388" s="224"/>
      <c r="BJ388" s="224"/>
      <c r="BK388" s="224"/>
      <c r="BL388" s="224"/>
      <c r="BM388" s="224"/>
      <c r="BN388" s="224"/>
      <c r="BO388" s="224"/>
      <c r="BP388" s="224"/>
      <c r="BQ388" s="224"/>
      <c r="BR388" s="224"/>
      <c r="BS388" s="224"/>
      <c r="BT388" s="224"/>
      <c r="BU388" s="224"/>
      <c r="BV388" s="224"/>
      <c r="BW388" s="224"/>
      <c r="BX388" s="224"/>
      <c r="BY388" s="224"/>
      <c r="BZ388" s="225"/>
    </row>
    <row r="389" spans="54:78" ht="18">
      <c r="BB389" s="224"/>
      <c r="BC389" s="224"/>
      <c r="BD389" s="224"/>
      <c r="BE389" s="224"/>
      <c r="BF389" s="224"/>
      <c r="BG389" s="224"/>
      <c r="BH389" s="224"/>
      <c r="BI389" s="224"/>
      <c r="BJ389" s="224"/>
      <c r="BK389" s="224"/>
      <c r="BL389" s="224"/>
      <c r="BM389" s="224"/>
      <c r="BN389" s="224"/>
      <c r="BO389" s="224"/>
      <c r="BP389" s="224"/>
      <c r="BQ389" s="224"/>
      <c r="BR389" s="224"/>
      <c r="BS389" s="224"/>
      <c r="BT389" s="224"/>
      <c r="BU389" s="224"/>
      <c r="BV389" s="224"/>
      <c r="BW389" s="224"/>
      <c r="BX389" s="224"/>
      <c r="BY389" s="224"/>
      <c r="BZ389" s="225"/>
    </row>
    <row r="390" spans="54:78" ht="18">
      <c r="BB390" s="224"/>
      <c r="BC390" s="224"/>
      <c r="BD390" s="224"/>
      <c r="BE390" s="224"/>
      <c r="BF390" s="224"/>
      <c r="BG390" s="224"/>
      <c r="BH390" s="224"/>
      <c r="BI390" s="224"/>
      <c r="BJ390" s="224"/>
      <c r="BK390" s="224"/>
      <c r="BL390" s="224"/>
      <c r="BM390" s="224"/>
      <c r="BN390" s="224"/>
      <c r="BO390" s="224"/>
      <c r="BP390" s="224"/>
      <c r="BQ390" s="224"/>
      <c r="BR390" s="224"/>
      <c r="BS390" s="224"/>
      <c r="BT390" s="224"/>
      <c r="BU390" s="224"/>
      <c r="BV390" s="224"/>
      <c r="BW390" s="224"/>
      <c r="BX390" s="224"/>
      <c r="BY390" s="224"/>
      <c r="BZ390" s="225"/>
    </row>
    <row r="391" spans="54:78" ht="18">
      <c r="BB391" s="224"/>
      <c r="BC391" s="224"/>
      <c r="BD391" s="224"/>
      <c r="BE391" s="224"/>
      <c r="BF391" s="224"/>
      <c r="BG391" s="224"/>
      <c r="BH391" s="224"/>
      <c r="BI391" s="224"/>
      <c r="BJ391" s="224"/>
      <c r="BK391" s="224"/>
      <c r="BL391" s="224"/>
      <c r="BM391" s="224"/>
      <c r="BN391" s="224"/>
      <c r="BO391" s="224"/>
      <c r="BP391" s="224"/>
      <c r="BQ391" s="224"/>
      <c r="BR391" s="224"/>
      <c r="BS391" s="224"/>
      <c r="BT391" s="224"/>
      <c r="BU391" s="224"/>
      <c r="BV391" s="224"/>
      <c r="BW391" s="224"/>
      <c r="BX391" s="224"/>
      <c r="BY391" s="224"/>
      <c r="BZ391" s="225"/>
    </row>
    <row r="392" spans="54:78" ht="18">
      <c r="BB392" s="224"/>
      <c r="BC392" s="224"/>
      <c r="BD392" s="224"/>
      <c r="BE392" s="224"/>
      <c r="BF392" s="224"/>
      <c r="BG392" s="224"/>
      <c r="BH392" s="224"/>
      <c r="BI392" s="224"/>
      <c r="BJ392" s="224"/>
      <c r="BK392" s="224"/>
      <c r="BL392" s="224"/>
      <c r="BM392" s="224"/>
      <c r="BN392" s="224"/>
      <c r="BO392" s="224"/>
      <c r="BP392" s="224"/>
      <c r="BQ392" s="224"/>
      <c r="BR392" s="224"/>
      <c r="BS392" s="224"/>
      <c r="BT392" s="224"/>
      <c r="BU392" s="224"/>
      <c r="BV392" s="224"/>
      <c r="BW392" s="224"/>
      <c r="BX392" s="224"/>
      <c r="BY392" s="224"/>
      <c r="BZ392" s="225"/>
    </row>
    <row r="393" spans="54:78" ht="18">
      <c r="BB393" s="224"/>
      <c r="BC393" s="224"/>
      <c r="BD393" s="224"/>
      <c r="BE393" s="224"/>
      <c r="BF393" s="224"/>
      <c r="BG393" s="224"/>
      <c r="BH393" s="224"/>
      <c r="BI393" s="224"/>
      <c r="BJ393" s="224"/>
      <c r="BK393" s="224"/>
      <c r="BL393" s="224"/>
      <c r="BM393" s="224"/>
      <c r="BN393" s="224"/>
      <c r="BO393" s="224"/>
      <c r="BP393" s="224"/>
      <c r="BQ393" s="224"/>
      <c r="BR393" s="224"/>
      <c r="BS393" s="224"/>
      <c r="BT393" s="224"/>
      <c r="BU393" s="224"/>
      <c r="BV393" s="224"/>
      <c r="BW393" s="224"/>
      <c r="BX393" s="224"/>
      <c r="BY393" s="224"/>
      <c r="BZ393" s="225"/>
    </row>
    <row r="394" spans="54:78" ht="18">
      <c r="BB394" s="224"/>
      <c r="BC394" s="224"/>
      <c r="BD394" s="224"/>
      <c r="BE394" s="224"/>
      <c r="BF394" s="224"/>
      <c r="BG394" s="224"/>
      <c r="BH394" s="224"/>
      <c r="BI394" s="224"/>
      <c r="BJ394" s="224"/>
      <c r="BK394" s="224"/>
      <c r="BL394" s="224"/>
      <c r="BM394" s="224"/>
      <c r="BN394" s="224"/>
      <c r="BO394" s="224"/>
      <c r="BP394" s="224"/>
      <c r="BQ394" s="224"/>
      <c r="BR394" s="224"/>
      <c r="BS394" s="224"/>
      <c r="BT394" s="224"/>
      <c r="BU394" s="224"/>
      <c r="BV394" s="224"/>
      <c r="BW394" s="224"/>
      <c r="BX394" s="224"/>
      <c r="BY394" s="224"/>
      <c r="BZ394" s="225"/>
    </row>
    <row r="395" spans="54:78" ht="18">
      <c r="BB395" s="224"/>
      <c r="BC395" s="224"/>
      <c r="BD395" s="224"/>
      <c r="BE395" s="224"/>
      <c r="BF395" s="224"/>
      <c r="BG395" s="224"/>
      <c r="BH395" s="224"/>
      <c r="BI395" s="224"/>
      <c r="BJ395" s="224"/>
      <c r="BK395" s="224"/>
      <c r="BL395" s="224"/>
      <c r="BM395" s="224"/>
      <c r="BN395" s="224"/>
      <c r="BO395" s="224"/>
      <c r="BP395" s="224"/>
      <c r="BQ395" s="224"/>
      <c r="BR395" s="224"/>
      <c r="BS395" s="224"/>
      <c r="BT395" s="224"/>
      <c r="BU395" s="224"/>
      <c r="BV395" s="224"/>
      <c r="BW395" s="224"/>
      <c r="BX395" s="224"/>
      <c r="BY395" s="224"/>
      <c r="BZ395" s="225"/>
    </row>
    <row r="396" spans="54:78" ht="18">
      <c r="BB396" s="224"/>
      <c r="BC396" s="224"/>
      <c r="BD396" s="224"/>
      <c r="BE396" s="224"/>
      <c r="BF396" s="224"/>
      <c r="BG396" s="224"/>
      <c r="BH396" s="224"/>
      <c r="BI396" s="224"/>
      <c r="BJ396" s="224"/>
      <c r="BK396" s="224"/>
      <c r="BL396" s="224"/>
      <c r="BM396" s="224"/>
      <c r="BN396" s="224"/>
      <c r="BO396" s="224"/>
      <c r="BP396" s="224"/>
      <c r="BQ396" s="224"/>
      <c r="BR396" s="224"/>
      <c r="BS396" s="224"/>
      <c r="BT396" s="224"/>
      <c r="BU396" s="224"/>
      <c r="BV396" s="224"/>
      <c r="BW396" s="224"/>
      <c r="BX396" s="224"/>
      <c r="BY396" s="224"/>
      <c r="BZ396" s="225"/>
    </row>
    <row r="397" spans="54:78" ht="18">
      <c r="BB397" s="224"/>
      <c r="BC397" s="224"/>
      <c r="BD397" s="224"/>
      <c r="BE397" s="224"/>
      <c r="BF397" s="224"/>
      <c r="BG397" s="224"/>
      <c r="BH397" s="224"/>
      <c r="BI397" s="224"/>
      <c r="BJ397" s="224"/>
      <c r="BK397" s="224"/>
      <c r="BL397" s="224"/>
      <c r="BM397" s="224"/>
      <c r="BN397" s="224"/>
      <c r="BO397" s="224"/>
      <c r="BP397" s="224"/>
      <c r="BQ397" s="224"/>
      <c r="BR397" s="224"/>
      <c r="BS397" s="224"/>
      <c r="BT397" s="224"/>
      <c r="BU397" s="224"/>
      <c r="BV397" s="224"/>
      <c r="BW397" s="224"/>
      <c r="BX397" s="224"/>
      <c r="BY397" s="224"/>
      <c r="BZ397" s="225"/>
    </row>
    <row r="398" spans="54:78" ht="18">
      <c r="BB398" s="224"/>
      <c r="BC398" s="224"/>
      <c r="BD398" s="224"/>
      <c r="BE398" s="224"/>
      <c r="BF398" s="224"/>
      <c r="BG398" s="224"/>
      <c r="BH398" s="224"/>
      <c r="BI398" s="224"/>
      <c r="BJ398" s="224"/>
      <c r="BK398" s="224"/>
      <c r="BL398" s="224"/>
      <c r="BM398" s="224"/>
      <c r="BN398" s="224"/>
      <c r="BO398" s="224"/>
      <c r="BP398" s="224"/>
      <c r="BQ398" s="224"/>
      <c r="BR398" s="224"/>
      <c r="BS398" s="224"/>
      <c r="BT398" s="224"/>
      <c r="BU398" s="224"/>
      <c r="BV398" s="224"/>
      <c r="BW398" s="224"/>
      <c r="BX398" s="224"/>
      <c r="BY398" s="224"/>
      <c r="BZ398" s="225"/>
    </row>
    <row r="399" spans="54:78" ht="18">
      <c r="BB399" s="224"/>
      <c r="BC399" s="224"/>
      <c r="BD399" s="224"/>
      <c r="BE399" s="224"/>
      <c r="BF399" s="224"/>
      <c r="BG399" s="224"/>
      <c r="BH399" s="224"/>
      <c r="BI399" s="224"/>
      <c r="BJ399" s="224"/>
      <c r="BK399" s="224"/>
      <c r="BL399" s="224"/>
      <c r="BM399" s="224"/>
      <c r="BN399" s="224"/>
      <c r="BO399" s="224"/>
      <c r="BP399" s="224"/>
      <c r="BQ399" s="224"/>
      <c r="BR399" s="224"/>
      <c r="BS399" s="224"/>
      <c r="BT399" s="224"/>
      <c r="BU399" s="224"/>
      <c r="BV399" s="224"/>
      <c r="BW399" s="224"/>
      <c r="BX399" s="224"/>
      <c r="BY399" s="224"/>
      <c r="BZ399" s="225"/>
    </row>
    <row r="400" spans="54:78" ht="18">
      <c r="BB400" s="224"/>
      <c r="BC400" s="224"/>
      <c r="BD400" s="224"/>
      <c r="BE400" s="224"/>
      <c r="BF400" s="224"/>
      <c r="BG400" s="224"/>
      <c r="BH400" s="224"/>
      <c r="BI400" s="224"/>
      <c r="BJ400" s="224"/>
      <c r="BK400" s="224"/>
      <c r="BL400" s="224"/>
      <c r="BM400" s="224"/>
      <c r="BN400" s="224"/>
      <c r="BO400" s="224"/>
      <c r="BP400" s="224"/>
      <c r="BQ400" s="224"/>
      <c r="BR400" s="224"/>
      <c r="BS400" s="224"/>
      <c r="BT400" s="224"/>
      <c r="BU400" s="224"/>
      <c r="BV400" s="224"/>
      <c r="BW400" s="224"/>
      <c r="BX400" s="224"/>
      <c r="BY400" s="224"/>
      <c r="BZ400" s="225"/>
    </row>
    <row r="401" spans="54:78" ht="18">
      <c r="BB401" s="224"/>
      <c r="BC401" s="224"/>
      <c r="BD401" s="224"/>
      <c r="BE401" s="224"/>
      <c r="BF401" s="224"/>
      <c r="BG401" s="224"/>
      <c r="BH401" s="224"/>
      <c r="BI401" s="224"/>
      <c r="BJ401" s="224"/>
      <c r="BK401" s="224"/>
      <c r="BL401" s="224"/>
      <c r="BM401" s="224"/>
      <c r="BN401" s="224"/>
      <c r="BO401" s="224"/>
      <c r="BP401" s="224"/>
      <c r="BQ401" s="224"/>
      <c r="BR401" s="224"/>
      <c r="BS401" s="224"/>
      <c r="BT401" s="224"/>
      <c r="BU401" s="224"/>
      <c r="BV401" s="224"/>
      <c r="BW401" s="224"/>
      <c r="BX401" s="224"/>
      <c r="BY401" s="224"/>
      <c r="BZ401" s="225"/>
    </row>
    <row r="402" spans="54:78" ht="18">
      <c r="BB402" s="224"/>
      <c r="BC402" s="224"/>
      <c r="BD402" s="224"/>
      <c r="BE402" s="224"/>
      <c r="BF402" s="224"/>
      <c r="BG402" s="224"/>
      <c r="BH402" s="224"/>
      <c r="BI402" s="224"/>
      <c r="BJ402" s="224"/>
      <c r="BK402" s="224"/>
      <c r="BL402" s="224"/>
      <c r="BM402" s="224"/>
      <c r="BN402" s="224"/>
      <c r="BO402" s="224"/>
      <c r="BP402" s="224"/>
      <c r="BQ402" s="224"/>
      <c r="BR402" s="224"/>
      <c r="BS402" s="224"/>
      <c r="BT402" s="224"/>
      <c r="BU402" s="224"/>
      <c r="BV402" s="224"/>
      <c r="BW402" s="224"/>
      <c r="BX402" s="224"/>
      <c r="BY402" s="224"/>
      <c r="BZ402" s="225"/>
    </row>
    <row r="403" spans="54:78" ht="18">
      <c r="BB403" s="224"/>
      <c r="BC403" s="224"/>
      <c r="BD403" s="224"/>
      <c r="BE403" s="224"/>
      <c r="BF403" s="224"/>
      <c r="BG403" s="224"/>
      <c r="BH403" s="224"/>
      <c r="BI403" s="224"/>
      <c r="BJ403" s="224"/>
      <c r="BK403" s="224"/>
      <c r="BL403" s="224"/>
      <c r="BM403" s="224"/>
      <c r="BN403" s="224"/>
      <c r="BO403" s="224"/>
      <c r="BP403" s="224"/>
      <c r="BQ403" s="224"/>
      <c r="BR403" s="224"/>
      <c r="BS403" s="224"/>
      <c r="BT403" s="224"/>
      <c r="BU403" s="224"/>
      <c r="BV403" s="224"/>
      <c r="BW403" s="224"/>
      <c r="BX403" s="224"/>
      <c r="BY403" s="224"/>
      <c r="BZ403" s="225"/>
    </row>
    <row r="404" spans="54:78" ht="18">
      <c r="BB404" s="224"/>
      <c r="BC404" s="224"/>
      <c r="BD404" s="224"/>
      <c r="BE404" s="224"/>
      <c r="BF404" s="224"/>
      <c r="BG404" s="224"/>
      <c r="BH404" s="224"/>
      <c r="BI404" s="224"/>
      <c r="BJ404" s="224"/>
      <c r="BK404" s="224"/>
      <c r="BL404" s="224"/>
      <c r="BM404" s="224"/>
      <c r="BN404" s="224"/>
      <c r="BO404" s="224"/>
      <c r="BP404" s="224"/>
      <c r="BQ404" s="224"/>
      <c r="BR404" s="224"/>
      <c r="BS404" s="224"/>
      <c r="BT404" s="224"/>
      <c r="BU404" s="224"/>
      <c r="BV404" s="224"/>
      <c r="BW404" s="224"/>
      <c r="BX404" s="224"/>
      <c r="BY404" s="224"/>
      <c r="BZ404" s="225"/>
    </row>
    <row r="405" spans="54:78" ht="18">
      <c r="BB405" s="224"/>
      <c r="BC405" s="224"/>
      <c r="BD405" s="224"/>
      <c r="BE405" s="224"/>
      <c r="BF405" s="224"/>
      <c r="BG405" s="224"/>
      <c r="BH405" s="224"/>
      <c r="BI405" s="224"/>
      <c r="BJ405" s="224"/>
      <c r="BK405" s="224"/>
      <c r="BL405" s="224"/>
      <c r="BM405" s="224"/>
      <c r="BN405" s="224"/>
      <c r="BO405" s="224"/>
      <c r="BP405" s="224"/>
      <c r="BQ405" s="224"/>
      <c r="BR405" s="224"/>
      <c r="BS405" s="224"/>
      <c r="BT405" s="224"/>
      <c r="BU405" s="224"/>
      <c r="BV405" s="224"/>
      <c r="BW405" s="224"/>
      <c r="BX405" s="224"/>
      <c r="BY405" s="224"/>
      <c r="BZ405" s="225"/>
    </row>
    <row r="406" spans="54:78" ht="18">
      <c r="BB406" s="224"/>
      <c r="BC406" s="224"/>
      <c r="BD406" s="224"/>
      <c r="BE406" s="224"/>
      <c r="BF406" s="224"/>
      <c r="BG406" s="224"/>
      <c r="BH406" s="224"/>
      <c r="BI406" s="224"/>
      <c r="BJ406" s="224"/>
      <c r="BK406" s="224"/>
      <c r="BL406" s="224"/>
      <c r="BM406" s="224"/>
      <c r="BN406" s="224"/>
      <c r="BO406" s="224"/>
      <c r="BP406" s="224"/>
      <c r="BQ406" s="224"/>
      <c r="BR406" s="224"/>
      <c r="BS406" s="224"/>
      <c r="BT406" s="224"/>
      <c r="BU406" s="224"/>
      <c r="BV406" s="224"/>
      <c r="BW406" s="224"/>
      <c r="BX406" s="224"/>
      <c r="BY406" s="224"/>
      <c r="BZ406" s="225"/>
    </row>
    <row r="407" spans="54:78" ht="18">
      <c r="BB407" s="224"/>
      <c r="BC407" s="224"/>
      <c r="BD407" s="224"/>
      <c r="BE407" s="224"/>
      <c r="BF407" s="224"/>
      <c r="BG407" s="224"/>
      <c r="BH407" s="224"/>
      <c r="BI407" s="224"/>
      <c r="BJ407" s="224"/>
      <c r="BK407" s="224"/>
      <c r="BL407" s="224"/>
      <c r="BM407" s="224"/>
      <c r="BN407" s="224"/>
      <c r="BO407" s="224"/>
      <c r="BP407" s="224"/>
      <c r="BQ407" s="224"/>
      <c r="BR407" s="224"/>
      <c r="BS407" s="224"/>
      <c r="BT407" s="224"/>
      <c r="BU407" s="224"/>
      <c r="BV407" s="224"/>
      <c r="BW407" s="224"/>
      <c r="BX407" s="224"/>
      <c r="BY407" s="224"/>
      <c r="BZ407" s="225"/>
    </row>
    <row r="408" spans="54:78" ht="18">
      <c r="BB408" s="224"/>
      <c r="BC408" s="224"/>
      <c r="BD408" s="224"/>
      <c r="BE408" s="224"/>
      <c r="BF408" s="224"/>
      <c r="BG408" s="224"/>
      <c r="BH408" s="224"/>
      <c r="BI408" s="224"/>
      <c r="BJ408" s="224"/>
      <c r="BK408" s="224"/>
      <c r="BL408" s="224"/>
      <c r="BM408" s="224"/>
      <c r="BN408" s="224"/>
      <c r="BO408" s="224"/>
      <c r="BP408" s="224"/>
      <c r="BQ408" s="224"/>
      <c r="BR408" s="224"/>
      <c r="BS408" s="224"/>
      <c r="BT408" s="224"/>
      <c r="BU408" s="224"/>
      <c r="BV408" s="224"/>
      <c r="BW408" s="224"/>
      <c r="BX408" s="224"/>
      <c r="BY408" s="224"/>
      <c r="BZ408" s="225"/>
    </row>
    <row r="409" spans="54:78" ht="18">
      <c r="BB409" s="224"/>
      <c r="BC409" s="224"/>
      <c r="BD409" s="224"/>
      <c r="BE409" s="224"/>
      <c r="BF409" s="224"/>
      <c r="BG409" s="224"/>
      <c r="BH409" s="224"/>
      <c r="BI409" s="224"/>
      <c r="BJ409" s="224"/>
      <c r="BK409" s="224"/>
      <c r="BL409" s="224"/>
      <c r="BM409" s="224"/>
      <c r="BN409" s="224"/>
      <c r="BO409" s="224"/>
      <c r="BP409" s="224"/>
      <c r="BQ409" s="224"/>
      <c r="BR409" s="224"/>
      <c r="BS409" s="224"/>
      <c r="BT409" s="224"/>
      <c r="BU409" s="224"/>
      <c r="BV409" s="224"/>
      <c r="BW409" s="224"/>
      <c r="BX409" s="224"/>
      <c r="BY409" s="224"/>
      <c r="BZ409" s="225"/>
    </row>
    <row r="410" spans="54:78" ht="18">
      <c r="BB410" s="224"/>
      <c r="BC410" s="224"/>
      <c r="BD410" s="224"/>
      <c r="BE410" s="224"/>
      <c r="BF410" s="224"/>
      <c r="BG410" s="224"/>
      <c r="BH410" s="224"/>
      <c r="BI410" s="224"/>
      <c r="BJ410" s="224"/>
      <c r="BK410" s="224"/>
      <c r="BL410" s="224"/>
      <c r="BM410" s="224"/>
      <c r="BN410" s="224"/>
      <c r="BO410" s="224"/>
      <c r="BP410" s="224"/>
      <c r="BQ410" s="224"/>
      <c r="BR410" s="224"/>
      <c r="BS410" s="224"/>
      <c r="BT410" s="224"/>
      <c r="BU410" s="224"/>
      <c r="BV410" s="224"/>
      <c r="BW410" s="224"/>
      <c r="BX410" s="224"/>
      <c r="BY410" s="224"/>
      <c r="BZ410" s="225"/>
    </row>
    <row r="411" spans="54:78" ht="18">
      <c r="BB411" s="224"/>
      <c r="BC411" s="224"/>
      <c r="BD411" s="224"/>
      <c r="BE411" s="224"/>
      <c r="BF411" s="224"/>
      <c r="BG411" s="224"/>
      <c r="BH411" s="224"/>
      <c r="BI411" s="224"/>
      <c r="BJ411" s="224"/>
      <c r="BK411" s="224"/>
      <c r="BL411" s="224"/>
      <c r="BM411" s="224"/>
      <c r="BN411" s="224"/>
      <c r="BO411" s="224"/>
      <c r="BP411" s="224"/>
      <c r="BQ411" s="224"/>
      <c r="BR411" s="224"/>
      <c r="BS411" s="224"/>
      <c r="BT411" s="224"/>
      <c r="BU411" s="224"/>
      <c r="BV411" s="224"/>
      <c r="BW411" s="224"/>
      <c r="BX411" s="224"/>
      <c r="BY411" s="224"/>
      <c r="BZ411" s="225"/>
    </row>
    <row r="412" spans="54:78" ht="18">
      <c r="BB412" s="224"/>
      <c r="BC412" s="224"/>
      <c r="BD412" s="224"/>
      <c r="BE412" s="224"/>
      <c r="BF412" s="224"/>
      <c r="BG412" s="224"/>
      <c r="BH412" s="224"/>
      <c r="BI412" s="224"/>
      <c r="BJ412" s="224"/>
      <c r="BK412" s="224"/>
      <c r="BL412" s="224"/>
      <c r="BM412" s="224"/>
      <c r="BN412" s="224"/>
      <c r="BO412" s="224"/>
      <c r="BP412" s="224"/>
      <c r="BQ412" s="224"/>
      <c r="BR412" s="224"/>
      <c r="BS412" s="224"/>
      <c r="BT412" s="224"/>
      <c r="BU412" s="224"/>
      <c r="BV412" s="224"/>
      <c r="BW412" s="224"/>
      <c r="BX412" s="224"/>
      <c r="BY412" s="224"/>
      <c r="BZ412" s="225"/>
    </row>
    <row r="413" spans="54:78" ht="18">
      <c r="BB413" s="224"/>
      <c r="BC413" s="224"/>
      <c r="BD413" s="224"/>
      <c r="BE413" s="224"/>
      <c r="BF413" s="224"/>
      <c r="BG413" s="224"/>
      <c r="BH413" s="224"/>
      <c r="BI413" s="224"/>
      <c r="BJ413" s="224"/>
      <c r="BK413" s="224"/>
      <c r="BL413" s="224"/>
      <c r="BM413" s="224"/>
      <c r="BN413" s="224"/>
      <c r="BO413" s="224"/>
      <c r="BP413" s="224"/>
      <c r="BQ413" s="224"/>
      <c r="BR413" s="224"/>
      <c r="BS413" s="224"/>
      <c r="BT413" s="224"/>
      <c r="BU413" s="224"/>
      <c r="BV413" s="224"/>
      <c r="BW413" s="224"/>
      <c r="BX413" s="224"/>
      <c r="BY413" s="224"/>
      <c r="BZ413" s="225"/>
    </row>
    <row r="414" spans="54:78" ht="18">
      <c r="BB414" s="224"/>
      <c r="BC414" s="224"/>
      <c r="BD414" s="224"/>
      <c r="BE414" s="224"/>
      <c r="BF414" s="224"/>
      <c r="BG414" s="224"/>
      <c r="BH414" s="224"/>
      <c r="BI414" s="224"/>
      <c r="BJ414" s="224"/>
      <c r="BK414" s="224"/>
      <c r="BL414" s="224"/>
      <c r="BM414" s="224"/>
      <c r="BN414" s="224"/>
      <c r="BO414" s="224"/>
      <c r="BP414" s="224"/>
      <c r="BQ414" s="224"/>
      <c r="BR414" s="224"/>
      <c r="BS414" s="224"/>
      <c r="BT414" s="224"/>
      <c r="BU414" s="224"/>
      <c r="BV414" s="224"/>
      <c r="BW414" s="224"/>
      <c r="BX414" s="224"/>
      <c r="BY414" s="224"/>
      <c r="BZ414" s="225"/>
    </row>
    <row r="415" spans="54:78" ht="18">
      <c r="BB415" s="224"/>
      <c r="BC415" s="224"/>
      <c r="BD415" s="224"/>
      <c r="BE415" s="224"/>
      <c r="BF415" s="224"/>
      <c r="BG415" s="224"/>
      <c r="BH415" s="224"/>
      <c r="BI415" s="224"/>
      <c r="BJ415" s="224"/>
      <c r="BK415" s="224"/>
      <c r="BL415" s="224"/>
      <c r="BM415" s="224"/>
      <c r="BN415" s="224"/>
      <c r="BO415" s="224"/>
      <c r="BP415" s="224"/>
      <c r="BQ415" s="224"/>
      <c r="BR415" s="224"/>
      <c r="BS415" s="224"/>
      <c r="BT415" s="224"/>
      <c r="BU415" s="224"/>
      <c r="BV415" s="224"/>
      <c r="BW415" s="224"/>
      <c r="BX415" s="224"/>
      <c r="BY415" s="224"/>
      <c r="BZ415" s="225"/>
    </row>
    <row r="416" spans="54:78" ht="18">
      <c r="BB416" s="224"/>
      <c r="BC416" s="224"/>
      <c r="BD416" s="224"/>
      <c r="BE416" s="224"/>
      <c r="BF416" s="224"/>
      <c r="BG416" s="224"/>
      <c r="BH416" s="224"/>
      <c r="BI416" s="224"/>
      <c r="BJ416" s="224"/>
      <c r="BK416" s="224"/>
      <c r="BL416" s="224"/>
      <c r="BM416" s="224"/>
      <c r="BN416" s="224"/>
      <c r="BO416" s="224"/>
      <c r="BP416" s="224"/>
      <c r="BQ416" s="224"/>
      <c r="BR416" s="224"/>
      <c r="BS416" s="224"/>
      <c r="BT416" s="224"/>
      <c r="BU416" s="224"/>
      <c r="BV416" s="224"/>
      <c r="BW416" s="224"/>
      <c r="BX416" s="224"/>
      <c r="BY416" s="224"/>
      <c r="BZ416" s="225"/>
    </row>
    <row r="417" spans="54:78" ht="18">
      <c r="BB417" s="224"/>
      <c r="BC417" s="224"/>
      <c r="BD417" s="224"/>
      <c r="BE417" s="224"/>
      <c r="BF417" s="224"/>
      <c r="BG417" s="224"/>
      <c r="BH417" s="224"/>
      <c r="BI417" s="224"/>
      <c r="BJ417" s="224"/>
      <c r="BK417" s="224"/>
      <c r="BL417" s="224"/>
      <c r="BM417" s="224"/>
      <c r="BN417" s="224"/>
      <c r="BO417" s="224"/>
      <c r="BP417" s="224"/>
      <c r="BQ417" s="224"/>
      <c r="BR417" s="224"/>
      <c r="BS417" s="224"/>
      <c r="BT417" s="224"/>
      <c r="BU417" s="224"/>
      <c r="BV417" s="224"/>
      <c r="BW417" s="224"/>
      <c r="BX417" s="224"/>
      <c r="BY417" s="224"/>
      <c r="BZ417" s="225"/>
    </row>
    <row r="418" spans="54:78" ht="18">
      <c r="BB418" s="224"/>
      <c r="BC418" s="224"/>
      <c r="BD418" s="224"/>
      <c r="BE418" s="224"/>
      <c r="BF418" s="224"/>
      <c r="BG418" s="224"/>
      <c r="BH418" s="224"/>
      <c r="BI418" s="224"/>
      <c r="BJ418" s="224"/>
      <c r="BK418" s="224"/>
      <c r="BL418" s="224"/>
      <c r="BM418" s="224"/>
      <c r="BN418" s="224"/>
      <c r="BO418" s="224"/>
      <c r="BP418" s="224"/>
      <c r="BQ418" s="224"/>
      <c r="BR418" s="224"/>
      <c r="BS418" s="224"/>
      <c r="BT418" s="224"/>
      <c r="BU418" s="224"/>
      <c r="BV418" s="224"/>
      <c r="BW418" s="224"/>
      <c r="BX418" s="224"/>
      <c r="BY418" s="224"/>
      <c r="BZ418" s="225"/>
    </row>
    <row r="419" spans="54:78" ht="18">
      <c r="BB419" s="224"/>
      <c r="BC419" s="224"/>
      <c r="BD419" s="224"/>
      <c r="BE419" s="224"/>
      <c r="BF419" s="224"/>
      <c r="BG419" s="224"/>
      <c r="BH419" s="224"/>
      <c r="BI419" s="224"/>
      <c r="BJ419" s="224"/>
      <c r="BK419" s="224"/>
      <c r="BL419" s="224"/>
      <c r="BM419" s="224"/>
      <c r="BN419" s="224"/>
      <c r="BO419" s="224"/>
      <c r="BP419" s="224"/>
      <c r="BQ419" s="224"/>
      <c r="BR419" s="224"/>
      <c r="BS419" s="224"/>
      <c r="BT419" s="224"/>
      <c r="BU419" s="224"/>
      <c r="BV419" s="224"/>
      <c r="BW419" s="224"/>
      <c r="BX419" s="224"/>
      <c r="BY419" s="224"/>
      <c r="BZ419" s="225"/>
    </row>
    <row r="420" spans="54:78" ht="18">
      <c r="BB420" s="224"/>
      <c r="BC420" s="224"/>
      <c r="BD420" s="224"/>
      <c r="BE420" s="224"/>
      <c r="BF420" s="224"/>
      <c r="BG420" s="224"/>
      <c r="BH420" s="224"/>
      <c r="BI420" s="224"/>
      <c r="BJ420" s="224"/>
      <c r="BK420" s="224"/>
      <c r="BL420" s="224"/>
      <c r="BM420" s="224"/>
      <c r="BN420" s="224"/>
      <c r="BO420" s="224"/>
      <c r="BP420" s="224"/>
      <c r="BQ420" s="224"/>
      <c r="BR420" s="224"/>
      <c r="BS420" s="224"/>
      <c r="BT420" s="224"/>
      <c r="BU420" s="224"/>
      <c r="BV420" s="224"/>
      <c r="BW420" s="224"/>
      <c r="BX420" s="224"/>
      <c r="BY420" s="224"/>
      <c r="BZ420" s="225"/>
    </row>
    <row r="421" spans="54:78" ht="18">
      <c r="BB421" s="224"/>
      <c r="BC421" s="224"/>
      <c r="BD421" s="224"/>
      <c r="BE421" s="224"/>
      <c r="BF421" s="224"/>
      <c r="BG421" s="224"/>
      <c r="BH421" s="224"/>
      <c r="BI421" s="224"/>
      <c r="BJ421" s="224"/>
      <c r="BK421" s="224"/>
      <c r="BL421" s="224"/>
      <c r="BM421" s="224"/>
      <c r="BN421" s="224"/>
      <c r="BO421" s="224"/>
      <c r="BP421" s="224"/>
      <c r="BQ421" s="224"/>
      <c r="BR421" s="224"/>
      <c r="BS421" s="224"/>
      <c r="BT421" s="224"/>
      <c r="BU421" s="224"/>
      <c r="BV421" s="224"/>
      <c r="BW421" s="224"/>
      <c r="BX421" s="224"/>
      <c r="BY421" s="224"/>
      <c r="BZ421" s="225"/>
    </row>
    <row r="422" spans="54:78" ht="18">
      <c r="BB422" s="224"/>
      <c r="BC422" s="224"/>
      <c r="BD422" s="224"/>
      <c r="BE422" s="224"/>
      <c r="BF422" s="224"/>
      <c r="BG422" s="224"/>
      <c r="BH422" s="224"/>
      <c r="BI422" s="224"/>
      <c r="BJ422" s="224"/>
      <c r="BK422" s="224"/>
      <c r="BL422" s="224"/>
      <c r="BM422" s="224"/>
      <c r="BN422" s="224"/>
      <c r="BO422" s="224"/>
      <c r="BP422" s="224"/>
      <c r="BQ422" s="224"/>
      <c r="BR422" s="224"/>
      <c r="BS422" s="224"/>
      <c r="BT422" s="224"/>
      <c r="BU422" s="224"/>
      <c r="BV422" s="224"/>
      <c r="BW422" s="224"/>
      <c r="BX422" s="224"/>
      <c r="BY422" s="224"/>
      <c r="BZ422" s="225"/>
    </row>
    <row r="423" spans="54:78" ht="18">
      <c r="BB423" s="224"/>
      <c r="BC423" s="224"/>
      <c r="BD423" s="224"/>
      <c r="BE423" s="224"/>
      <c r="BF423" s="224"/>
      <c r="BG423" s="224"/>
      <c r="BH423" s="224"/>
      <c r="BI423" s="224"/>
      <c r="BJ423" s="224"/>
      <c r="BK423" s="224"/>
      <c r="BL423" s="224"/>
      <c r="BM423" s="224"/>
      <c r="BN423" s="224"/>
      <c r="BO423" s="224"/>
      <c r="BP423" s="224"/>
      <c r="BQ423" s="224"/>
      <c r="BR423" s="224"/>
      <c r="BS423" s="224"/>
      <c r="BT423" s="224"/>
      <c r="BU423" s="224"/>
      <c r="BV423" s="224"/>
      <c r="BW423" s="224"/>
      <c r="BX423" s="224"/>
      <c r="BY423" s="224"/>
      <c r="BZ423" s="225"/>
    </row>
    <row r="424" spans="54:78" ht="18">
      <c r="BB424" s="224"/>
      <c r="BC424" s="224"/>
      <c r="BD424" s="224"/>
      <c r="BE424" s="224"/>
      <c r="BF424" s="224"/>
      <c r="BG424" s="224"/>
      <c r="BH424" s="224"/>
      <c r="BI424" s="224"/>
      <c r="BJ424" s="224"/>
      <c r="BK424" s="224"/>
      <c r="BL424" s="224"/>
      <c r="BM424" s="224"/>
      <c r="BN424" s="224"/>
      <c r="BO424" s="224"/>
      <c r="BP424" s="224"/>
      <c r="BQ424" s="224"/>
      <c r="BR424" s="224"/>
      <c r="BS424" s="224"/>
      <c r="BT424" s="224"/>
      <c r="BU424" s="224"/>
      <c r="BV424" s="224"/>
      <c r="BW424" s="224"/>
      <c r="BX424" s="224"/>
      <c r="BY424" s="224"/>
      <c r="BZ424" s="225"/>
    </row>
    <row r="425" spans="54:78" ht="18">
      <c r="BB425" s="224"/>
      <c r="BC425" s="224"/>
      <c r="BD425" s="224"/>
      <c r="BE425" s="224"/>
      <c r="BF425" s="224"/>
      <c r="BG425" s="224"/>
      <c r="BH425" s="224"/>
      <c r="BI425" s="224"/>
      <c r="BJ425" s="224"/>
      <c r="BK425" s="224"/>
      <c r="BL425" s="224"/>
      <c r="BM425" s="224"/>
      <c r="BN425" s="224"/>
      <c r="BO425" s="224"/>
      <c r="BP425" s="224"/>
      <c r="BQ425" s="224"/>
      <c r="BR425" s="224"/>
      <c r="BS425" s="224"/>
      <c r="BT425" s="224"/>
      <c r="BU425" s="224"/>
      <c r="BV425" s="224"/>
      <c r="BW425" s="224"/>
      <c r="BX425" s="224"/>
      <c r="BY425" s="224"/>
      <c r="BZ425" s="225"/>
    </row>
    <row r="426" spans="54:78" ht="18">
      <c r="BB426" s="224"/>
      <c r="BC426" s="224"/>
      <c r="BD426" s="224"/>
      <c r="BE426" s="224"/>
      <c r="BF426" s="224"/>
      <c r="BG426" s="224"/>
      <c r="BH426" s="224"/>
      <c r="BI426" s="224"/>
      <c r="BJ426" s="224"/>
      <c r="BK426" s="224"/>
      <c r="BL426" s="224"/>
      <c r="BM426" s="224"/>
      <c r="BN426" s="224"/>
      <c r="BO426" s="224"/>
      <c r="BP426" s="224"/>
      <c r="BQ426" s="224"/>
      <c r="BR426" s="224"/>
      <c r="BS426" s="224"/>
      <c r="BT426" s="224"/>
      <c r="BU426" s="224"/>
      <c r="BV426" s="224"/>
      <c r="BW426" s="224"/>
      <c r="BX426" s="224"/>
      <c r="BY426" s="224"/>
      <c r="BZ426" s="225"/>
    </row>
    <row r="427" spans="54:78" ht="18">
      <c r="BB427" s="224"/>
      <c r="BC427" s="224"/>
      <c r="BD427" s="224"/>
      <c r="BE427" s="224"/>
      <c r="BF427" s="224"/>
      <c r="BG427" s="224"/>
      <c r="BH427" s="224"/>
      <c r="BI427" s="224"/>
      <c r="BJ427" s="224"/>
      <c r="BK427" s="224"/>
      <c r="BL427" s="224"/>
      <c r="BM427" s="224"/>
      <c r="BN427" s="224"/>
      <c r="BO427" s="224"/>
      <c r="BP427" s="224"/>
      <c r="BQ427" s="224"/>
      <c r="BR427" s="224"/>
      <c r="BS427" s="224"/>
      <c r="BT427" s="224"/>
      <c r="BU427" s="224"/>
      <c r="BV427" s="224"/>
      <c r="BW427" s="224"/>
      <c r="BX427" s="224"/>
      <c r="BY427" s="224"/>
      <c r="BZ427" s="225"/>
    </row>
    <row r="428" spans="54:78" ht="18">
      <c r="BB428" s="224"/>
      <c r="BC428" s="224"/>
      <c r="BD428" s="224"/>
      <c r="BE428" s="224"/>
      <c r="BF428" s="224"/>
      <c r="BG428" s="224"/>
      <c r="BH428" s="224"/>
      <c r="BI428" s="224"/>
      <c r="BJ428" s="224"/>
      <c r="BK428" s="224"/>
      <c r="BL428" s="224"/>
      <c r="BM428" s="224"/>
      <c r="BN428" s="224"/>
      <c r="BO428" s="224"/>
      <c r="BP428" s="224"/>
      <c r="BQ428" s="224"/>
      <c r="BR428" s="224"/>
      <c r="BS428" s="224"/>
      <c r="BT428" s="224"/>
      <c r="BU428" s="224"/>
      <c r="BV428" s="224"/>
      <c r="BW428" s="224"/>
      <c r="BX428" s="224"/>
      <c r="BY428" s="224"/>
      <c r="BZ428" s="225"/>
    </row>
    <row r="429" spans="54:78" ht="18">
      <c r="BB429" s="224"/>
      <c r="BC429" s="224"/>
      <c r="BD429" s="224"/>
      <c r="BE429" s="224"/>
      <c r="BF429" s="224"/>
      <c r="BG429" s="224"/>
      <c r="BH429" s="224"/>
      <c r="BI429" s="224"/>
      <c r="BJ429" s="224"/>
      <c r="BK429" s="224"/>
      <c r="BL429" s="224"/>
      <c r="BM429" s="224"/>
      <c r="BN429" s="224"/>
      <c r="BO429" s="224"/>
      <c r="BP429" s="224"/>
      <c r="BQ429" s="224"/>
      <c r="BR429" s="224"/>
      <c r="BS429" s="224"/>
      <c r="BT429" s="224"/>
      <c r="BU429" s="224"/>
      <c r="BV429" s="224"/>
      <c r="BW429" s="224"/>
      <c r="BX429" s="224"/>
      <c r="BY429" s="224"/>
      <c r="BZ429" s="225"/>
    </row>
    <row r="430" spans="54:78" ht="18">
      <c r="BB430" s="224"/>
      <c r="BC430" s="224"/>
      <c r="BD430" s="224"/>
      <c r="BE430" s="224"/>
      <c r="BF430" s="224"/>
      <c r="BG430" s="224"/>
      <c r="BH430" s="224"/>
      <c r="BI430" s="224"/>
      <c r="BJ430" s="224"/>
      <c r="BK430" s="224"/>
      <c r="BL430" s="224"/>
      <c r="BM430" s="224"/>
      <c r="BN430" s="224"/>
      <c r="BO430" s="224"/>
      <c r="BP430" s="224"/>
      <c r="BQ430" s="224"/>
      <c r="BR430" s="224"/>
      <c r="BS430" s="224"/>
      <c r="BT430" s="224"/>
      <c r="BU430" s="224"/>
      <c r="BV430" s="224"/>
      <c r="BW430" s="224"/>
      <c r="BX430" s="224"/>
      <c r="BY430" s="224"/>
      <c r="BZ430" s="225"/>
    </row>
    <row r="431" spans="54:78" ht="18">
      <c r="BB431" s="224"/>
      <c r="BC431" s="224"/>
      <c r="BD431" s="224"/>
      <c r="BE431" s="224"/>
      <c r="BF431" s="224"/>
      <c r="BG431" s="224"/>
      <c r="BH431" s="224"/>
      <c r="BI431" s="224"/>
      <c r="BJ431" s="224"/>
      <c r="BK431" s="224"/>
      <c r="BL431" s="224"/>
      <c r="BM431" s="224"/>
      <c r="BN431" s="224"/>
      <c r="BO431" s="224"/>
      <c r="BP431" s="224"/>
      <c r="BQ431" s="224"/>
      <c r="BR431" s="224"/>
      <c r="BS431" s="224"/>
      <c r="BT431" s="224"/>
      <c r="BU431" s="224"/>
      <c r="BV431" s="224"/>
      <c r="BW431" s="224"/>
      <c r="BX431" s="224"/>
      <c r="BY431" s="224"/>
      <c r="BZ431" s="225"/>
    </row>
    <row r="432" spans="54:78" ht="18">
      <c r="BB432" s="224"/>
      <c r="BC432" s="224"/>
      <c r="BD432" s="224"/>
      <c r="BE432" s="224"/>
      <c r="BF432" s="224"/>
      <c r="BG432" s="224"/>
      <c r="BH432" s="224"/>
      <c r="BI432" s="224"/>
      <c r="BJ432" s="224"/>
      <c r="BK432" s="224"/>
      <c r="BL432" s="224"/>
      <c r="BM432" s="224"/>
      <c r="BN432" s="224"/>
      <c r="BO432" s="224"/>
      <c r="BP432" s="224"/>
      <c r="BQ432" s="224"/>
      <c r="BR432" s="224"/>
      <c r="BS432" s="224"/>
      <c r="BT432" s="224"/>
      <c r="BU432" s="224"/>
      <c r="BV432" s="224"/>
      <c r="BW432" s="224"/>
      <c r="BX432" s="224"/>
      <c r="BY432" s="224"/>
      <c r="BZ432" s="225"/>
    </row>
    <row r="433" spans="54:78" ht="18">
      <c r="BB433" s="224"/>
      <c r="BC433" s="224"/>
      <c r="BD433" s="224"/>
      <c r="BE433" s="224"/>
      <c r="BF433" s="224"/>
      <c r="BG433" s="224"/>
      <c r="BH433" s="224"/>
      <c r="BI433" s="224"/>
      <c r="BJ433" s="224"/>
      <c r="BK433" s="224"/>
      <c r="BL433" s="224"/>
      <c r="BM433" s="224"/>
      <c r="BN433" s="224"/>
      <c r="BO433" s="224"/>
      <c r="BP433" s="224"/>
      <c r="BQ433" s="224"/>
      <c r="BR433" s="224"/>
      <c r="BS433" s="224"/>
      <c r="BT433" s="224"/>
      <c r="BU433" s="224"/>
      <c r="BV433" s="224"/>
      <c r="BW433" s="224"/>
      <c r="BX433" s="224"/>
      <c r="BY433" s="224"/>
      <c r="BZ433" s="225"/>
    </row>
    <row r="434" spans="54:78" ht="18">
      <c r="BB434" s="224"/>
      <c r="BC434" s="224"/>
      <c r="BD434" s="224"/>
      <c r="BE434" s="224"/>
      <c r="BF434" s="224"/>
      <c r="BG434" s="224"/>
      <c r="BH434" s="224"/>
      <c r="BI434" s="224"/>
      <c r="BJ434" s="224"/>
      <c r="BK434" s="224"/>
      <c r="BL434" s="224"/>
      <c r="BM434" s="224"/>
      <c r="BN434" s="224"/>
      <c r="BO434" s="224"/>
      <c r="BP434" s="224"/>
      <c r="BQ434" s="224"/>
      <c r="BR434" s="224"/>
      <c r="BS434" s="224"/>
      <c r="BT434" s="224"/>
      <c r="BU434" s="224"/>
      <c r="BV434" s="224"/>
      <c r="BW434" s="224"/>
      <c r="BX434" s="224"/>
      <c r="BY434" s="224"/>
      <c r="BZ434" s="225"/>
    </row>
    <row r="435" spans="54:78" ht="18">
      <c r="BB435" s="224"/>
      <c r="BC435" s="224"/>
      <c r="BD435" s="224"/>
      <c r="BE435" s="224"/>
      <c r="BF435" s="224"/>
      <c r="BG435" s="224"/>
      <c r="BH435" s="224"/>
      <c r="BI435" s="224"/>
      <c r="BJ435" s="224"/>
      <c r="BK435" s="224"/>
      <c r="BL435" s="224"/>
      <c r="BM435" s="224"/>
      <c r="BN435" s="224"/>
      <c r="BO435" s="224"/>
      <c r="BP435" s="224"/>
      <c r="BQ435" s="224"/>
      <c r="BR435" s="224"/>
      <c r="BS435" s="224"/>
      <c r="BT435" s="224"/>
      <c r="BU435" s="224"/>
      <c r="BV435" s="224"/>
      <c r="BW435" s="224"/>
      <c r="BX435" s="224"/>
      <c r="BY435" s="224"/>
      <c r="BZ435" s="225"/>
    </row>
    <row r="436" spans="54:78" ht="18">
      <c r="BB436" s="224"/>
      <c r="BC436" s="224"/>
      <c r="BD436" s="224"/>
      <c r="BE436" s="224"/>
      <c r="BF436" s="224"/>
      <c r="BG436" s="224"/>
      <c r="BH436" s="224"/>
      <c r="BI436" s="224"/>
      <c r="BJ436" s="224"/>
      <c r="BK436" s="224"/>
      <c r="BL436" s="224"/>
      <c r="BM436" s="224"/>
      <c r="BN436" s="224"/>
      <c r="BO436" s="224"/>
      <c r="BP436" s="224"/>
      <c r="BQ436" s="224"/>
      <c r="BR436" s="224"/>
      <c r="BS436" s="224"/>
      <c r="BT436" s="224"/>
      <c r="BU436" s="224"/>
      <c r="BV436" s="224"/>
      <c r="BW436" s="224"/>
      <c r="BX436" s="224"/>
      <c r="BY436" s="224"/>
      <c r="BZ436" s="225"/>
    </row>
    <row r="437" spans="54:78" ht="18">
      <c r="BB437" s="224"/>
      <c r="BC437" s="224"/>
      <c r="BD437" s="224"/>
      <c r="BE437" s="224"/>
      <c r="BF437" s="224"/>
      <c r="BG437" s="224"/>
      <c r="BH437" s="224"/>
      <c r="BI437" s="224"/>
      <c r="BJ437" s="224"/>
      <c r="BK437" s="224"/>
      <c r="BL437" s="224"/>
      <c r="BM437" s="224"/>
      <c r="BN437" s="224"/>
      <c r="BO437" s="224"/>
      <c r="BP437" s="224"/>
      <c r="BQ437" s="224"/>
      <c r="BR437" s="224"/>
      <c r="BS437" s="224"/>
      <c r="BT437" s="224"/>
      <c r="BU437" s="224"/>
      <c r="BV437" s="224"/>
      <c r="BW437" s="224"/>
      <c r="BX437" s="224"/>
      <c r="BY437" s="224"/>
      <c r="BZ437" s="225"/>
    </row>
    <row r="438" spans="54:78" ht="18">
      <c r="BB438" s="224"/>
      <c r="BC438" s="224"/>
      <c r="BD438" s="224"/>
      <c r="BE438" s="224"/>
      <c r="BF438" s="224"/>
      <c r="BG438" s="224"/>
      <c r="BH438" s="224"/>
      <c r="BI438" s="224"/>
      <c r="BJ438" s="224"/>
      <c r="BK438" s="224"/>
      <c r="BL438" s="224"/>
      <c r="BM438" s="224"/>
      <c r="BN438" s="224"/>
      <c r="BO438" s="224"/>
      <c r="BP438" s="224"/>
      <c r="BQ438" s="224"/>
      <c r="BR438" s="224"/>
      <c r="BS438" s="224"/>
      <c r="BT438" s="224"/>
      <c r="BU438" s="224"/>
      <c r="BV438" s="224"/>
      <c r="BW438" s="224"/>
      <c r="BX438" s="224"/>
      <c r="BY438" s="224"/>
      <c r="BZ438" s="225"/>
    </row>
    <row r="439" spans="54:78" ht="18">
      <c r="BB439" s="224"/>
      <c r="BC439" s="224"/>
      <c r="BD439" s="224"/>
      <c r="BE439" s="224"/>
      <c r="BF439" s="224"/>
      <c r="BG439" s="224"/>
      <c r="BH439" s="224"/>
      <c r="BI439" s="224"/>
      <c r="BJ439" s="224"/>
      <c r="BK439" s="224"/>
      <c r="BL439" s="224"/>
      <c r="BM439" s="224"/>
      <c r="BN439" s="224"/>
      <c r="BO439" s="224"/>
      <c r="BP439" s="224"/>
      <c r="BQ439" s="224"/>
      <c r="BR439" s="224"/>
      <c r="BS439" s="224"/>
      <c r="BT439" s="224"/>
      <c r="BU439" s="224"/>
      <c r="BV439" s="224"/>
      <c r="BW439" s="224"/>
      <c r="BX439" s="224"/>
      <c r="BY439" s="224"/>
      <c r="BZ439" s="225"/>
    </row>
    <row r="440" spans="54:78" ht="18">
      <c r="BB440" s="224"/>
      <c r="BC440" s="224"/>
      <c r="BD440" s="224"/>
      <c r="BE440" s="224"/>
      <c r="BF440" s="224"/>
      <c r="BG440" s="224"/>
      <c r="BH440" s="224"/>
      <c r="BI440" s="224"/>
      <c r="BJ440" s="224"/>
      <c r="BK440" s="224"/>
      <c r="BL440" s="224"/>
      <c r="BM440" s="224"/>
      <c r="BN440" s="224"/>
      <c r="BO440" s="224"/>
      <c r="BP440" s="224"/>
      <c r="BQ440" s="224"/>
      <c r="BR440" s="224"/>
      <c r="BS440" s="224"/>
      <c r="BT440" s="224"/>
      <c r="BU440" s="224"/>
      <c r="BV440" s="224"/>
      <c r="BW440" s="224"/>
      <c r="BX440" s="224"/>
      <c r="BY440" s="224"/>
      <c r="BZ440" s="225"/>
    </row>
    <row r="441" spans="54:78" ht="18">
      <c r="BB441" s="224"/>
      <c r="BC441" s="224"/>
      <c r="BD441" s="224"/>
      <c r="BE441" s="224"/>
      <c r="BF441" s="224"/>
      <c r="BG441" s="224"/>
      <c r="BH441" s="224"/>
      <c r="BI441" s="224"/>
      <c r="BJ441" s="224"/>
      <c r="BK441" s="224"/>
      <c r="BL441" s="224"/>
      <c r="BM441" s="224"/>
      <c r="BN441" s="224"/>
      <c r="BO441" s="224"/>
      <c r="BP441" s="224"/>
      <c r="BQ441" s="224"/>
      <c r="BR441" s="224"/>
      <c r="BS441" s="224"/>
      <c r="BT441" s="224"/>
      <c r="BU441" s="224"/>
      <c r="BV441" s="224"/>
      <c r="BW441" s="224"/>
      <c r="BX441" s="224"/>
      <c r="BY441" s="224"/>
      <c r="BZ441" s="225"/>
    </row>
    <row r="442" spans="54:78" ht="18">
      <c r="BB442" s="224"/>
      <c r="BC442" s="224"/>
      <c r="BD442" s="224"/>
      <c r="BE442" s="224"/>
      <c r="BF442" s="224"/>
      <c r="BG442" s="224"/>
      <c r="BH442" s="224"/>
      <c r="BI442" s="224"/>
      <c r="BJ442" s="224"/>
      <c r="BK442" s="224"/>
      <c r="BL442" s="224"/>
      <c r="BM442" s="224"/>
      <c r="BN442" s="224"/>
      <c r="BO442" s="224"/>
      <c r="BP442" s="224"/>
      <c r="BQ442" s="224"/>
      <c r="BR442" s="224"/>
      <c r="BS442" s="224"/>
      <c r="BT442" s="224"/>
      <c r="BU442" s="224"/>
      <c r="BV442" s="224"/>
      <c r="BW442" s="224"/>
      <c r="BX442" s="224"/>
      <c r="BY442" s="224"/>
      <c r="BZ442" s="225"/>
    </row>
    <row r="443" spans="54:78" ht="18">
      <c r="BB443" s="224"/>
      <c r="BC443" s="224"/>
      <c r="BD443" s="224"/>
      <c r="BE443" s="224"/>
      <c r="BF443" s="224"/>
      <c r="BG443" s="224"/>
      <c r="BH443" s="224"/>
      <c r="BI443" s="224"/>
      <c r="BJ443" s="224"/>
      <c r="BK443" s="224"/>
      <c r="BL443" s="224"/>
      <c r="BM443" s="224"/>
      <c r="BN443" s="224"/>
      <c r="BO443" s="224"/>
      <c r="BP443" s="224"/>
      <c r="BQ443" s="224"/>
      <c r="BR443" s="224"/>
      <c r="BS443" s="224"/>
      <c r="BT443" s="224"/>
      <c r="BU443" s="224"/>
      <c r="BV443" s="224"/>
      <c r="BW443" s="224"/>
      <c r="BX443" s="224"/>
      <c r="BY443" s="224"/>
      <c r="BZ443" s="225"/>
    </row>
    <row r="444" spans="54:78" ht="18">
      <c r="BB444" s="224"/>
      <c r="BC444" s="224"/>
      <c r="BD444" s="224"/>
      <c r="BE444" s="224"/>
      <c r="BF444" s="224"/>
      <c r="BG444" s="224"/>
      <c r="BH444" s="224"/>
      <c r="BI444" s="224"/>
      <c r="BJ444" s="224"/>
      <c r="BK444" s="224"/>
      <c r="BL444" s="224"/>
      <c r="BM444" s="224"/>
      <c r="BN444" s="224"/>
      <c r="BO444" s="224"/>
      <c r="BP444" s="224"/>
      <c r="BQ444" s="224"/>
      <c r="BR444" s="224"/>
      <c r="BS444" s="224"/>
      <c r="BT444" s="224"/>
      <c r="BU444" s="224"/>
      <c r="BV444" s="224"/>
      <c r="BW444" s="224"/>
      <c r="BX444" s="224"/>
      <c r="BY444" s="224"/>
      <c r="BZ444" s="225"/>
    </row>
    <row r="445" spans="54:78" ht="18">
      <c r="BB445" s="224"/>
      <c r="BC445" s="224"/>
      <c r="BD445" s="224"/>
      <c r="BE445" s="224"/>
      <c r="BF445" s="224"/>
      <c r="BG445" s="224"/>
      <c r="BH445" s="224"/>
      <c r="BI445" s="224"/>
      <c r="BJ445" s="224"/>
      <c r="BK445" s="224"/>
      <c r="BL445" s="224"/>
      <c r="BM445" s="224"/>
      <c r="BN445" s="224"/>
      <c r="BO445" s="224"/>
      <c r="BP445" s="224"/>
      <c r="BQ445" s="224"/>
      <c r="BR445" s="224"/>
      <c r="BS445" s="224"/>
      <c r="BT445" s="224"/>
      <c r="BU445" s="224"/>
      <c r="BV445" s="224"/>
      <c r="BW445" s="224"/>
      <c r="BX445" s="224"/>
      <c r="BY445" s="224"/>
      <c r="BZ445" s="225"/>
    </row>
    <row r="446" spans="54:78" ht="18">
      <c r="BB446" s="224"/>
      <c r="BC446" s="224"/>
      <c r="BD446" s="224"/>
      <c r="BE446" s="224"/>
      <c r="BF446" s="224"/>
      <c r="BG446" s="224"/>
      <c r="BH446" s="224"/>
      <c r="BI446" s="224"/>
      <c r="BJ446" s="224"/>
      <c r="BK446" s="224"/>
      <c r="BL446" s="224"/>
      <c r="BM446" s="224"/>
      <c r="BN446" s="224"/>
      <c r="BO446" s="224"/>
      <c r="BP446" s="224"/>
      <c r="BQ446" s="224"/>
      <c r="BR446" s="224"/>
      <c r="BS446" s="224"/>
      <c r="BT446" s="224"/>
      <c r="BU446" s="224"/>
      <c r="BV446" s="224"/>
      <c r="BW446" s="224"/>
      <c r="BX446" s="224"/>
      <c r="BY446" s="224"/>
      <c r="BZ446" s="225"/>
    </row>
    <row r="447" spans="54:78" ht="18">
      <c r="BB447" s="224"/>
      <c r="BC447" s="224"/>
      <c r="BD447" s="224"/>
      <c r="BE447" s="224"/>
      <c r="BF447" s="224"/>
      <c r="BG447" s="224"/>
      <c r="BH447" s="224"/>
      <c r="BI447" s="224"/>
      <c r="BJ447" s="224"/>
      <c r="BK447" s="224"/>
      <c r="BL447" s="224"/>
      <c r="BM447" s="224"/>
      <c r="BN447" s="224"/>
      <c r="BO447" s="224"/>
      <c r="BP447" s="224"/>
      <c r="BQ447" s="224"/>
      <c r="BR447" s="224"/>
      <c r="BS447" s="224"/>
      <c r="BT447" s="224"/>
      <c r="BU447" s="224"/>
      <c r="BV447" s="224"/>
      <c r="BW447" s="224"/>
      <c r="BX447" s="224"/>
      <c r="BY447" s="224"/>
      <c r="BZ447" s="225"/>
    </row>
    <row r="448" spans="54:78" ht="18">
      <c r="BB448" s="224"/>
      <c r="BC448" s="224"/>
      <c r="BD448" s="224"/>
      <c r="BE448" s="224"/>
      <c r="BF448" s="224"/>
      <c r="BG448" s="224"/>
      <c r="BH448" s="224"/>
      <c r="BI448" s="224"/>
      <c r="BJ448" s="224"/>
      <c r="BK448" s="224"/>
      <c r="BL448" s="224"/>
      <c r="BM448" s="224"/>
      <c r="BN448" s="224"/>
      <c r="BO448" s="224"/>
      <c r="BP448" s="224"/>
      <c r="BQ448" s="224"/>
      <c r="BR448" s="224"/>
      <c r="BS448" s="224"/>
      <c r="BT448" s="224"/>
      <c r="BU448" s="224"/>
      <c r="BV448" s="224"/>
      <c r="BW448" s="224"/>
      <c r="BX448" s="224"/>
      <c r="BY448" s="224"/>
      <c r="BZ448" s="225"/>
    </row>
    <row r="449" spans="54:78" ht="18">
      <c r="BB449" s="224"/>
      <c r="BC449" s="224"/>
      <c r="BD449" s="224"/>
      <c r="BE449" s="224"/>
      <c r="BF449" s="224"/>
      <c r="BG449" s="224"/>
      <c r="BH449" s="224"/>
      <c r="BI449" s="224"/>
      <c r="BJ449" s="224"/>
      <c r="BK449" s="224"/>
      <c r="BL449" s="224"/>
      <c r="BM449" s="224"/>
      <c r="BN449" s="224"/>
      <c r="BO449" s="224"/>
      <c r="BP449" s="224"/>
      <c r="BQ449" s="224"/>
      <c r="BR449" s="224"/>
      <c r="BS449" s="224"/>
      <c r="BT449" s="224"/>
      <c r="BU449" s="224"/>
      <c r="BV449" s="224"/>
      <c r="BW449" s="224"/>
      <c r="BX449" s="224"/>
      <c r="BY449" s="224"/>
      <c r="BZ449" s="225"/>
    </row>
    <row r="450" spans="54:78" ht="18">
      <c r="BB450" s="224"/>
      <c r="BC450" s="224"/>
      <c r="BD450" s="224"/>
      <c r="BE450" s="224"/>
      <c r="BF450" s="224"/>
      <c r="BG450" s="224"/>
      <c r="BH450" s="224"/>
      <c r="BI450" s="224"/>
      <c r="BJ450" s="224"/>
      <c r="BK450" s="224"/>
      <c r="BL450" s="224"/>
      <c r="BM450" s="224"/>
      <c r="BN450" s="224"/>
      <c r="BO450" s="224"/>
      <c r="BP450" s="224"/>
      <c r="BQ450" s="224"/>
      <c r="BR450" s="224"/>
      <c r="BS450" s="224"/>
      <c r="BT450" s="224"/>
      <c r="BU450" s="224"/>
      <c r="BV450" s="224"/>
      <c r="BW450" s="224"/>
      <c r="BX450" s="224"/>
      <c r="BY450" s="224"/>
      <c r="BZ450" s="225"/>
    </row>
    <row r="451" spans="54:78" ht="18">
      <c r="BB451" s="224"/>
      <c r="BC451" s="224"/>
      <c r="BD451" s="224"/>
      <c r="BE451" s="224"/>
      <c r="BF451" s="224"/>
      <c r="BG451" s="224"/>
      <c r="BH451" s="224"/>
      <c r="BI451" s="224"/>
      <c r="BJ451" s="224"/>
      <c r="BK451" s="224"/>
      <c r="BL451" s="224"/>
      <c r="BM451" s="224"/>
      <c r="BN451" s="224"/>
      <c r="BO451" s="224"/>
      <c r="BP451" s="224"/>
      <c r="BQ451" s="224"/>
      <c r="BR451" s="224"/>
      <c r="BS451" s="224"/>
      <c r="BT451" s="224"/>
      <c r="BU451" s="224"/>
      <c r="BV451" s="224"/>
      <c r="BW451" s="224"/>
      <c r="BX451" s="224"/>
      <c r="BY451" s="224"/>
      <c r="BZ451" s="225"/>
    </row>
    <row r="452" spans="54:78" ht="18">
      <c r="BB452" s="224"/>
      <c r="BC452" s="224"/>
      <c r="BD452" s="224"/>
      <c r="BE452" s="224"/>
      <c r="BF452" s="224"/>
      <c r="BG452" s="224"/>
      <c r="BH452" s="224"/>
      <c r="BI452" s="224"/>
      <c r="BJ452" s="224"/>
      <c r="BK452" s="224"/>
      <c r="BL452" s="224"/>
      <c r="BM452" s="224"/>
      <c r="BN452" s="224"/>
      <c r="BO452" s="224"/>
      <c r="BP452" s="224"/>
      <c r="BQ452" s="224"/>
      <c r="BR452" s="224"/>
      <c r="BS452" s="224"/>
      <c r="BT452" s="224"/>
      <c r="BU452" s="224"/>
      <c r="BV452" s="224"/>
      <c r="BW452" s="224"/>
      <c r="BX452" s="224"/>
      <c r="BY452" s="224"/>
      <c r="BZ452" s="225"/>
    </row>
    <row r="453" spans="54:78" ht="18">
      <c r="BB453" s="224"/>
      <c r="BC453" s="224"/>
      <c r="BD453" s="224"/>
      <c r="BE453" s="224"/>
      <c r="BF453" s="224"/>
      <c r="BG453" s="224"/>
      <c r="BH453" s="224"/>
      <c r="BI453" s="224"/>
      <c r="BJ453" s="224"/>
      <c r="BK453" s="224"/>
      <c r="BL453" s="224"/>
      <c r="BM453" s="224"/>
      <c r="BN453" s="224"/>
      <c r="BO453" s="224"/>
      <c r="BP453" s="224"/>
      <c r="BQ453" s="224"/>
      <c r="BR453" s="224"/>
      <c r="BS453" s="224"/>
      <c r="BT453" s="224"/>
      <c r="BU453" s="224"/>
      <c r="BV453" s="224"/>
      <c r="BW453" s="224"/>
      <c r="BX453" s="224"/>
      <c r="BY453" s="224"/>
      <c r="BZ453" s="225"/>
    </row>
    <row r="454" spans="54:78" ht="18">
      <c r="BB454" s="224"/>
      <c r="BC454" s="224"/>
      <c r="BD454" s="224"/>
      <c r="BE454" s="224"/>
      <c r="BF454" s="224"/>
      <c r="BG454" s="224"/>
      <c r="BH454" s="224"/>
      <c r="BI454" s="224"/>
      <c r="BJ454" s="224"/>
      <c r="BK454" s="224"/>
      <c r="BL454" s="224"/>
      <c r="BM454" s="224"/>
      <c r="BN454" s="224"/>
      <c r="BO454" s="224"/>
      <c r="BP454" s="224"/>
      <c r="BQ454" s="224"/>
      <c r="BR454" s="224"/>
      <c r="BS454" s="224"/>
      <c r="BT454" s="224"/>
      <c r="BU454" s="224"/>
      <c r="BV454" s="224"/>
      <c r="BW454" s="224"/>
      <c r="BX454" s="224"/>
      <c r="BY454" s="224"/>
      <c r="BZ454" s="225"/>
    </row>
    <row r="455" spans="54:78" ht="18">
      <c r="BB455" s="224"/>
      <c r="BC455" s="224"/>
      <c r="BD455" s="224"/>
      <c r="BE455" s="224"/>
      <c r="BF455" s="224"/>
      <c r="BG455" s="224"/>
      <c r="BH455" s="224"/>
      <c r="BI455" s="224"/>
      <c r="BJ455" s="224"/>
      <c r="BK455" s="224"/>
      <c r="BL455" s="224"/>
      <c r="BM455" s="224"/>
      <c r="BN455" s="224"/>
      <c r="BO455" s="224"/>
      <c r="BP455" s="224"/>
      <c r="BQ455" s="224"/>
      <c r="BR455" s="224"/>
      <c r="BS455" s="224"/>
      <c r="BT455" s="224"/>
      <c r="BU455" s="224"/>
      <c r="BV455" s="224"/>
      <c r="BW455" s="224"/>
      <c r="BX455" s="224"/>
      <c r="BY455" s="224"/>
      <c r="BZ455" s="225"/>
    </row>
    <row r="456" spans="54:78" ht="18">
      <c r="BB456" s="224"/>
      <c r="BC456" s="224"/>
      <c r="BD456" s="224"/>
      <c r="BE456" s="224"/>
      <c r="BF456" s="224"/>
      <c r="BG456" s="224"/>
      <c r="BH456" s="224"/>
      <c r="BI456" s="224"/>
      <c r="BJ456" s="224"/>
      <c r="BK456" s="224"/>
      <c r="BL456" s="224"/>
      <c r="BM456" s="224"/>
      <c r="BN456" s="224"/>
      <c r="BO456" s="224"/>
      <c r="BP456" s="224"/>
      <c r="BQ456" s="224"/>
      <c r="BR456" s="224"/>
      <c r="BS456" s="224"/>
      <c r="BT456" s="224"/>
      <c r="BU456" s="224"/>
      <c r="BV456" s="224"/>
      <c r="BW456" s="224"/>
      <c r="BX456" s="224"/>
      <c r="BY456" s="224"/>
      <c r="BZ456" s="225"/>
    </row>
    <row r="457" spans="54:78" ht="18">
      <c r="BB457" s="224"/>
      <c r="BC457" s="224"/>
      <c r="BD457" s="224"/>
      <c r="BE457" s="224"/>
      <c r="BF457" s="224"/>
      <c r="BG457" s="224"/>
      <c r="BH457" s="224"/>
      <c r="BI457" s="224"/>
      <c r="BJ457" s="224"/>
      <c r="BK457" s="224"/>
      <c r="BL457" s="224"/>
      <c r="BM457" s="224"/>
      <c r="BN457" s="224"/>
      <c r="BO457" s="224"/>
      <c r="BP457" s="224"/>
      <c r="BQ457" s="224"/>
      <c r="BR457" s="224"/>
      <c r="BS457" s="224"/>
      <c r="BT457" s="224"/>
      <c r="BU457" s="224"/>
      <c r="BV457" s="224"/>
      <c r="BW457" s="224"/>
      <c r="BX457" s="224"/>
      <c r="BY457" s="224"/>
      <c r="BZ457" s="225"/>
    </row>
    <row r="458" spans="54:78" ht="18">
      <c r="BB458" s="224"/>
      <c r="BC458" s="224"/>
      <c r="BD458" s="224"/>
      <c r="BE458" s="224"/>
      <c r="BF458" s="224"/>
      <c r="BG458" s="224"/>
      <c r="BH458" s="224"/>
      <c r="BI458" s="224"/>
      <c r="BJ458" s="224"/>
      <c r="BK458" s="224"/>
      <c r="BL458" s="224"/>
      <c r="BM458" s="224"/>
      <c r="BN458" s="224"/>
      <c r="BO458" s="224"/>
      <c r="BP458" s="224"/>
      <c r="BQ458" s="224"/>
      <c r="BR458" s="224"/>
      <c r="BS458" s="224"/>
      <c r="BT458" s="224"/>
      <c r="BU458" s="224"/>
      <c r="BV458" s="224"/>
      <c r="BW458" s="224"/>
      <c r="BX458" s="224"/>
      <c r="BY458" s="224"/>
      <c r="BZ458" s="225"/>
    </row>
    <row r="459" spans="54:78" ht="18">
      <c r="BB459" s="224"/>
      <c r="BC459" s="224"/>
      <c r="BD459" s="224"/>
      <c r="BE459" s="224"/>
      <c r="BF459" s="224"/>
      <c r="BG459" s="224"/>
      <c r="BH459" s="224"/>
      <c r="BI459" s="224"/>
      <c r="BJ459" s="224"/>
      <c r="BK459" s="224"/>
      <c r="BL459" s="224"/>
      <c r="BM459" s="224"/>
      <c r="BN459" s="224"/>
      <c r="BO459" s="224"/>
      <c r="BP459" s="224"/>
      <c r="BQ459" s="224"/>
      <c r="BR459" s="224"/>
      <c r="BS459" s="224"/>
      <c r="BT459" s="224"/>
      <c r="BU459" s="224"/>
      <c r="BV459" s="224"/>
      <c r="BW459" s="224"/>
      <c r="BX459" s="224"/>
      <c r="BY459" s="224"/>
      <c r="BZ459" s="225"/>
    </row>
    <row r="460" spans="54:78" ht="18">
      <c r="BB460" s="224"/>
      <c r="BC460" s="224"/>
      <c r="BD460" s="224"/>
      <c r="BE460" s="224"/>
      <c r="BF460" s="224"/>
      <c r="BG460" s="224"/>
      <c r="BH460" s="224"/>
      <c r="BI460" s="224"/>
      <c r="BJ460" s="224"/>
      <c r="BK460" s="224"/>
      <c r="BL460" s="224"/>
      <c r="BM460" s="224"/>
      <c r="BN460" s="224"/>
      <c r="BO460" s="224"/>
      <c r="BP460" s="224"/>
      <c r="BQ460" s="224"/>
      <c r="BR460" s="224"/>
      <c r="BS460" s="224"/>
      <c r="BT460" s="224"/>
      <c r="BU460" s="224"/>
      <c r="BV460" s="224"/>
      <c r="BW460" s="224"/>
      <c r="BX460" s="224"/>
      <c r="BY460" s="224"/>
      <c r="BZ460" s="225"/>
    </row>
    <row r="461" spans="54:78" ht="18">
      <c r="BB461" s="224"/>
      <c r="BC461" s="224"/>
      <c r="BD461" s="224"/>
      <c r="BE461" s="224"/>
      <c r="BF461" s="224"/>
      <c r="BG461" s="224"/>
      <c r="BH461" s="224"/>
      <c r="BI461" s="224"/>
      <c r="BJ461" s="224"/>
      <c r="BK461" s="224"/>
      <c r="BL461" s="224"/>
      <c r="BM461" s="224"/>
      <c r="BN461" s="224"/>
      <c r="BO461" s="224"/>
      <c r="BP461" s="224"/>
      <c r="BQ461" s="224"/>
      <c r="BR461" s="224"/>
      <c r="BS461" s="224"/>
      <c r="BT461" s="224"/>
      <c r="BU461" s="224"/>
      <c r="BV461" s="224"/>
      <c r="BW461" s="224"/>
      <c r="BX461" s="224"/>
      <c r="BY461" s="224"/>
      <c r="BZ461" s="225"/>
    </row>
    <row r="462" spans="54:78" ht="18">
      <c r="BB462" s="224"/>
      <c r="BC462" s="224"/>
      <c r="BD462" s="224"/>
      <c r="BE462" s="224"/>
      <c r="BF462" s="224"/>
      <c r="BG462" s="224"/>
      <c r="BH462" s="224"/>
      <c r="BI462" s="224"/>
      <c r="BJ462" s="224"/>
      <c r="BK462" s="224"/>
      <c r="BL462" s="224"/>
      <c r="BM462" s="224"/>
      <c r="BN462" s="224"/>
      <c r="BO462" s="224"/>
      <c r="BP462" s="224"/>
      <c r="BQ462" s="224"/>
      <c r="BR462" s="224"/>
      <c r="BS462" s="224"/>
      <c r="BT462" s="224"/>
      <c r="BU462" s="224"/>
      <c r="BV462" s="224"/>
      <c r="BW462" s="224"/>
      <c r="BX462" s="224"/>
      <c r="BY462" s="224"/>
      <c r="BZ462" s="225"/>
    </row>
    <row r="463" spans="54:78" ht="18">
      <c r="BB463" s="224"/>
      <c r="BC463" s="224"/>
      <c r="BD463" s="224"/>
      <c r="BE463" s="224"/>
      <c r="BF463" s="224"/>
      <c r="BG463" s="224"/>
      <c r="BH463" s="224"/>
      <c r="BI463" s="224"/>
      <c r="BJ463" s="224"/>
      <c r="BK463" s="224"/>
      <c r="BL463" s="224"/>
      <c r="BM463" s="224"/>
      <c r="BN463" s="224"/>
      <c r="BO463" s="224"/>
      <c r="BP463" s="224"/>
      <c r="BQ463" s="224"/>
      <c r="BR463" s="224"/>
      <c r="BS463" s="224"/>
      <c r="BT463" s="224"/>
      <c r="BU463" s="224"/>
      <c r="BV463" s="224"/>
      <c r="BW463" s="224"/>
      <c r="BX463" s="224"/>
      <c r="BY463" s="224"/>
      <c r="BZ463" s="225"/>
    </row>
    <row r="464" spans="54:78" ht="18">
      <c r="BB464" s="224"/>
      <c r="BC464" s="224"/>
      <c r="BD464" s="224"/>
      <c r="BE464" s="224"/>
      <c r="BF464" s="224"/>
      <c r="BG464" s="224"/>
      <c r="BH464" s="224"/>
      <c r="BI464" s="224"/>
      <c r="BJ464" s="224"/>
      <c r="BK464" s="224"/>
      <c r="BL464" s="224"/>
      <c r="BM464" s="224"/>
      <c r="BN464" s="224"/>
      <c r="BO464" s="224"/>
      <c r="BP464" s="224"/>
      <c r="BQ464" s="224"/>
      <c r="BR464" s="224"/>
      <c r="BS464" s="224"/>
      <c r="BT464" s="224"/>
      <c r="BU464" s="224"/>
      <c r="BV464" s="224"/>
      <c r="BW464" s="224"/>
      <c r="BX464" s="224"/>
      <c r="BY464" s="224"/>
      <c r="BZ464" s="225"/>
    </row>
    <row r="465" spans="54:78" ht="18">
      <c r="BB465" s="224"/>
      <c r="BC465" s="224"/>
      <c r="BD465" s="224"/>
      <c r="BE465" s="224"/>
      <c r="BF465" s="224"/>
      <c r="BG465" s="224"/>
      <c r="BH465" s="224"/>
      <c r="BI465" s="224"/>
      <c r="BJ465" s="224"/>
      <c r="BK465" s="224"/>
      <c r="BL465" s="224"/>
      <c r="BM465" s="224"/>
      <c r="BN465" s="224"/>
      <c r="BO465" s="224"/>
      <c r="BP465" s="224"/>
      <c r="BQ465" s="224"/>
      <c r="BR465" s="224"/>
      <c r="BS465" s="224"/>
      <c r="BT465" s="224"/>
      <c r="BU465" s="224"/>
      <c r="BV465" s="224"/>
      <c r="BW465" s="224"/>
      <c r="BX465" s="224"/>
      <c r="BY465" s="224"/>
      <c r="BZ465" s="225"/>
    </row>
    <row r="466" spans="54:78" ht="18">
      <c r="BB466" s="224"/>
      <c r="BC466" s="224"/>
      <c r="BD466" s="224"/>
      <c r="BE466" s="224"/>
      <c r="BF466" s="224"/>
      <c r="BG466" s="224"/>
      <c r="BH466" s="224"/>
      <c r="BI466" s="224"/>
      <c r="BJ466" s="224"/>
      <c r="BK466" s="224"/>
      <c r="BL466" s="224"/>
      <c r="BM466" s="224"/>
      <c r="BN466" s="224"/>
      <c r="BO466" s="224"/>
      <c r="BP466" s="224"/>
      <c r="BQ466" s="224"/>
      <c r="BR466" s="224"/>
      <c r="BS466" s="224"/>
      <c r="BT466" s="224"/>
      <c r="BU466" s="224"/>
      <c r="BV466" s="224"/>
      <c r="BW466" s="224"/>
      <c r="BX466" s="224"/>
      <c r="BY466" s="224"/>
      <c r="BZ466" s="225"/>
    </row>
    <row r="467" spans="54:78" ht="18">
      <c r="BB467" s="224"/>
      <c r="BC467" s="224"/>
      <c r="BD467" s="224"/>
      <c r="BE467" s="224"/>
      <c r="BF467" s="224"/>
      <c r="BG467" s="224"/>
      <c r="BH467" s="224"/>
      <c r="BI467" s="224"/>
      <c r="BJ467" s="224"/>
      <c r="BK467" s="224"/>
      <c r="BL467" s="224"/>
      <c r="BM467" s="224"/>
      <c r="BN467" s="224"/>
      <c r="BO467" s="224"/>
      <c r="BP467" s="224"/>
      <c r="BQ467" s="224"/>
      <c r="BR467" s="224"/>
      <c r="BS467" s="224"/>
      <c r="BT467" s="224"/>
      <c r="BU467" s="224"/>
      <c r="BV467" s="224"/>
      <c r="BW467" s="224"/>
      <c r="BX467" s="224"/>
      <c r="BY467" s="224"/>
      <c r="BZ467" s="225"/>
    </row>
    <row r="468" spans="54:78" ht="18">
      <c r="BB468" s="224"/>
      <c r="BC468" s="224"/>
      <c r="BD468" s="224"/>
      <c r="BE468" s="224"/>
      <c r="BF468" s="224"/>
      <c r="BG468" s="224"/>
      <c r="BH468" s="224"/>
      <c r="BI468" s="224"/>
      <c r="BJ468" s="224"/>
      <c r="BK468" s="224"/>
      <c r="BL468" s="224"/>
      <c r="BM468" s="224"/>
      <c r="BN468" s="224"/>
      <c r="BO468" s="224"/>
      <c r="BP468" s="224"/>
      <c r="BQ468" s="224"/>
      <c r="BR468" s="224"/>
      <c r="BS468" s="224"/>
      <c r="BT468" s="224"/>
      <c r="BU468" s="224"/>
      <c r="BV468" s="224"/>
      <c r="BW468" s="224"/>
      <c r="BX468" s="224"/>
      <c r="BY468" s="224"/>
      <c r="BZ468" s="225"/>
    </row>
    <row r="469" spans="54:78" ht="18">
      <c r="BB469" s="224"/>
      <c r="BC469" s="224"/>
      <c r="BD469" s="224"/>
      <c r="BE469" s="224"/>
      <c r="BF469" s="224"/>
      <c r="BG469" s="224"/>
      <c r="BH469" s="224"/>
      <c r="BI469" s="224"/>
      <c r="BJ469" s="224"/>
      <c r="BK469" s="224"/>
      <c r="BL469" s="224"/>
      <c r="BM469" s="224"/>
      <c r="BN469" s="224"/>
      <c r="BO469" s="224"/>
      <c r="BP469" s="224"/>
      <c r="BQ469" s="224"/>
      <c r="BR469" s="224"/>
      <c r="BS469" s="224"/>
      <c r="BT469" s="224"/>
      <c r="BU469" s="224"/>
      <c r="BV469" s="224"/>
      <c r="BW469" s="224"/>
      <c r="BX469" s="224"/>
      <c r="BY469" s="224"/>
      <c r="BZ469" s="225"/>
    </row>
    <row r="470" spans="54:78" ht="18">
      <c r="BB470" s="224"/>
      <c r="BC470" s="224"/>
      <c r="BD470" s="224"/>
      <c r="BE470" s="224"/>
      <c r="BF470" s="224"/>
      <c r="BG470" s="224"/>
      <c r="BH470" s="224"/>
      <c r="BI470" s="224"/>
      <c r="BJ470" s="224"/>
      <c r="BK470" s="224"/>
      <c r="BL470" s="224"/>
      <c r="BM470" s="224"/>
      <c r="BN470" s="224"/>
      <c r="BO470" s="224"/>
      <c r="BP470" s="224"/>
      <c r="BQ470" s="224"/>
      <c r="BR470" s="224"/>
      <c r="BS470" s="224"/>
      <c r="BT470" s="224"/>
      <c r="BU470" s="224"/>
      <c r="BV470" s="224"/>
      <c r="BW470" s="224"/>
      <c r="BX470" s="224"/>
      <c r="BY470" s="224"/>
      <c r="BZ470" s="225"/>
    </row>
    <row r="471" spans="54:78" ht="18">
      <c r="BB471" s="224"/>
      <c r="BC471" s="224"/>
      <c r="BD471" s="224"/>
      <c r="BE471" s="224"/>
      <c r="BF471" s="224"/>
      <c r="BG471" s="224"/>
      <c r="BH471" s="224"/>
      <c r="BI471" s="224"/>
      <c r="BJ471" s="224"/>
      <c r="BK471" s="224"/>
      <c r="BL471" s="224"/>
      <c r="BM471" s="224"/>
      <c r="BN471" s="224"/>
      <c r="BO471" s="224"/>
      <c r="BP471" s="224"/>
      <c r="BQ471" s="224"/>
      <c r="BR471" s="224"/>
      <c r="BS471" s="224"/>
      <c r="BT471" s="224"/>
      <c r="BU471" s="224"/>
      <c r="BV471" s="224"/>
      <c r="BW471" s="224"/>
      <c r="BX471" s="224"/>
      <c r="BY471" s="224"/>
      <c r="BZ471" s="225"/>
    </row>
    <row r="472" spans="54:78" ht="18">
      <c r="BB472" s="224"/>
      <c r="BC472" s="224"/>
      <c r="BD472" s="224"/>
      <c r="BE472" s="224"/>
      <c r="BF472" s="224"/>
      <c r="BG472" s="224"/>
      <c r="BH472" s="224"/>
      <c r="BI472" s="224"/>
      <c r="BJ472" s="224"/>
      <c r="BK472" s="224"/>
      <c r="BL472" s="224"/>
      <c r="BM472" s="224"/>
      <c r="BN472" s="224"/>
      <c r="BO472" s="224"/>
      <c r="BP472" s="224"/>
      <c r="BQ472" s="224"/>
      <c r="BR472" s="224"/>
      <c r="BS472" s="224"/>
      <c r="BT472" s="224"/>
      <c r="BU472" s="224"/>
      <c r="BV472" s="224"/>
      <c r="BW472" s="224"/>
      <c r="BX472" s="224"/>
      <c r="BY472" s="224"/>
      <c r="BZ472" s="225"/>
    </row>
    <row r="473" spans="54:78" ht="18">
      <c r="BB473" s="224"/>
      <c r="BC473" s="224"/>
      <c r="BD473" s="224"/>
      <c r="BE473" s="224"/>
      <c r="BF473" s="224"/>
      <c r="BG473" s="224"/>
      <c r="BH473" s="224"/>
      <c r="BI473" s="224"/>
      <c r="BJ473" s="224"/>
      <c r="BK473" s="224"/>
      <c r="BL473" s="224"/>
      <c r="BM473" s="224"/>
      <c r="BN473" s="224"/>
      <c r="BO473" s="224"/>
      <c r="BP473" s="224"/>
      <c r="BQ473" s="224"/>
      <c r="BR473" s="224"/>
      <c r="BS473" s="224"/>
      <c r="BT473" s="224"/>
      <c r="BU473" s="224"/>
      <c r="BV473" s="224"/>
      <c r="BW473" s="224"/>
      <c r="BX473" s="224"/>
      <c r="BY473" s="224"/>
      <c r="BZ473" s="225"/>
    </row>
    <row r="474" spans="54:78" ht="18">
      <c r="BB474" s="224"/>
      <c r="BC474" s="224"/>
      <c r="BD474" s="224"/>
      <c r="BE474" s="224"/>
      <c r="BF474" s="224"/>
      <c r="BG474" s="224"/>
      <c r="BH474" s="224"/>
      <c r="BI474" s="224"/>
      <c r="BJ474" s="224"/>
      <c r="BK474" s="224"/>
      <c r="BL474" s="224"/>
      <c r="BM474" s="224"/>
      <c r="BN474" s="224"/>
      <c r="BO474" s="224"/>
      <c r="BP474" s="224"/>
      <c r="BQ474" s="224"/>
      <c r="BR474" s="224"/>
      <c r="BS474" s="224"/>
      <c r="BT474" s="224"/>
      <c r="BU474" s="224"/>
      <c r="BV474" s="224"/>
      <c r="BW474" s="224"/>
      <c r="BX474" s="224"/>
      <c r="BY474" s="224"/>
      <c r="BZ474" s="225"/>
    </row>
    <row r="475" spans="54:78" ht="18">
      <c r="BB475" s="224"/>
      <c r="BC475" s="224"/>
      <c r="BD475" s="224"/>
      <c r="BE475" s="224"/>
      <c r="BF475" s="224"/>
      <c r="BG475" s="224"/>
      <c r="BH475" s="224"/>
      <c r="BI475" s="224"/>
      <c r="BJ475" s="224"/>
      <c r="BK475" s="224"/>
      <c r="BL475" s="224"/>
      <c r="BM475" s="224"/>
      <c r="BN475" s="224"/>
      <c r="BO475" s="224"/>
      <c r="BP475" s="224"/>
      <c r="BQ475" s="224"/>
      <c r="BR475" s="224"/>
      <c r="BS475" s="224"/>
      <c r="BT475" s="224"/>
      <c r="BU475" s="224"/>
      <c r="BV475" s="224"/>
      <c r="BW475" s="224"/>
      <c r="BX475" s="224"/>
      <c r="BY475" s="224"/>
      <c r="BZ475" s="225"/>
    </row>
    <row r="476" spans="54:78" ht="18">
      <c r="BB476" s="224"/>
      <c r="BC476" s="224"/>
      <c r="BD476" s="224"/>
      <c r="BE476" s="224"/>
      <c r="BF476" s="224"/>
      <c r="BG476" s="224"/>
      <c r="BH476" s="224"/>
      <c r="BI476" s="224"/>
      <c r="BJ476" s="224"/>
      <c r="BK476" s="224"/>
      <c r="BL476" s="224"/>
      <c r="BM476" s="224"/>
      <c r="BN476" s="224"/>
      <c r="BO476" s="224"/>
      <c r="BP476" s="224"/>
      <c r="BQ476" s="224"/>
      <c r="BR476" s="224"/>
      <c r="BS476" s="224"/>
      <c r="BT476" s="224"/>
      <c r="BU476" s="224"/>
      <c r="BV476" s="224"/>
      <c r="BW476" s="224"/>
      <c r="BX476" s="224"/>
      <c r="BY476" s="224"/>
      <c r="BZ476" s="225"/>
    </row>
    <row r="477" spans="54:78" ht="18">
      <c r="BB477" s="224"/>
      <c r="BC477" s="224"/>
      <c r="BD477" s="224"/>
      <c r="BE477" s="224"/>
      <c r="BF477" s="224"/>
      <c r="BG477" s="224"/>
      <c r="BH477" s="224"/>
      <c r="BI477" s="224"/>
      <c r="BJ477" s="224"/>
      <c r="BK477" s="224"/>
      <c r="BL477" s="224"/>
      <c r="BM477" s="224"/>
      <c r="BN477" s="224"/>
      <c r="BO477" s="224"/>
      <c r="BP477" s="224"/>
      <c r="BQ477" s="224"/>
      <c r="BR477" s="224"/>
      <c r="BS477" s="224"/>
      <c r="BT477" s="224"/>
      <c r="BU477" s="224"/>
      <c r="BV477" s="224"/>
      <c r="BW477" s="224"/>
      <c r="BX477" s="224"/>
      <c r="BY477" s="224"/>
      <c r="BZ477" s="225"/>
    </row>
    <row r="478" spans="54:78" ht="18">
      <c r="BB478" s="224"/>
      <c r="BC478" s="224"/>
      <c r="BD478" s="224"/>
      <c r="BE478" s="224"/>
      <c r="BF478" s="224"/>
      <c r="BG478" s="224"/>
      <c r="BH478" s="224"/>
      <c r="BI478" s="224"/>
      <c r="BJ478" s="224"/>
      <c r="BK478" s="224"/>
      <c r="BL478" s="224"/>
      <c r="BM478" s="224"/>
      <c r="BN478" s="224"/>
      <c r="BO478" s="224"/>
      <c r="BP478" s="224"/>
      <c r="BQ478" s="224"/>
      <c r="BR478" s="224"/>
      <c r="BS478" s="224"/>
      <c r="BT478" s="224"/>
      <c r="BU478" s="224"/>
      <c r="BV478" s="224"/>
      <c r="BW478" s="224"/>
      <c r="BX478" s="224"/>
      <c r="BY478" s="224"/>
      <c r="BZ478" s="225"/>
    </row>
    <row r="479" spans="54:78" ht="18">
      <c r="BB479" s="224"/>
      <c r="BC479" s="224"/>
      <c r="BD479" s="224"/>
      <c r="BE479" s="224"/>
      <c r="BF479" s="224"/>
      <c r="BG479" s="224"/>
      <c r="BH479" s="224"/>
      <c r="BI479" s="224"/>
      <c r="BJ479" s="224"/>
      <c r="BK479" s="224"/>
      <c r="BL479" s="224"/>
      <c r="BM479" s="224"/>
      <c r="BN479" s="224"/>
      <c r="BO479" s="224"/>
      <c r="BP479" s="224"/>
      <c r="BQ479" s="224"/>
      <c r="BR479" s="224"/>
      <c r="BS479" s="224"/>
      <c r="BT479" s="224"/>
      <c r="BU479" s="224"/>
      <c r="BV479" s="224"/>
      <c r="BW479" s="224"/>
      <c r="BX479" s="224"/>
      <c r="BY479" s="224"/>
      <c r="BZ479" s="225"/>
    </row>
    <row r="480" spans="54:78" ht="18">
      <c r="BB480" s="224"/>
      <c r="BC480" s="224"/>
      <c r="BD480" s="224"/>
      <c r="BE480" s="224"/>
      <c r="BF480" s="224"/>
      <c r="BG480" s="224"/>
      <c r="BH480" s="224"/>
      <c r="BI480" s="224"/>
      <c r="BJ480" s="224"/>
      <c r="BK480" s="224"/>
      <c r="BL480" s="224"/>
      <c r="BM480" s="224"/>
      <c r="BN480" s="224"/>
      <c r="BO480" s="224"/>
      <c r="BP480" s="224"/>
      <c r="BQ480" s="224"/>
      <c r="BR480" s="224"/>
      <c r="BS480" s="224"/>
      <c r="BT480" s="224"/>
      <c r="BU480" s="224"/>
      <c r="BV480" s="224"/>
      <c r="BW480" s="224"/>
      <c r="BX480" s="224"/>
      <c r="BY480" s="224"/>
      <c r="BZ480" s="225"/>
    </row>
    <row r="481" spans="54:78" ht="18">
      <c r="BB481" s="224"/>
      <c r="BC481" s="224"/>
      <c r="BD481" s="224"/>
      <c r="BE481" s="224"/>
      <c r="BF481" s="224"/>
      <c r="BG481" s="224"/>
      <c r="BH481" s="224"/>
      <c r="BI481" s="224"/>
      <c r="BJ481" s="224"/>
      <c r="BK481" s="224"/>
      <c r="BL481" s="224"/>
      <c r="BM481" s="224"/>
      <c r="BN481" s="224"/>
      <c r="BO481" s="224"/>
      <c r="BP481" s="224"/>
      <c r="BQ481" s="224"/>
      <c r="BR481" s="224"/>
      <c r="BS481" s="224"/>
      <c r="BT481" s="224"/>
      <c r="BU481" s="224"/>
      <c r="BV481" s="224"/>
      <c r="BW481" s="224"/>
      <c r="BX481" s="224"/>
      <c r="BY481" s="224"/>
      <c r="BZ481" s="225"/>
    </row>
    <row r="482" spans="54:78" ht="18">
      <c r="BB482" s="224"/>
      <c r="BC482" s="224"/>
      <c r="BD482" s="224"/>
      <c r="BE482" s="224"/>
      <c r="BF482" s="224"/>
      <c r="BG482" s="224"/>
      <c r="BH482" s="224"/>
      <c r="BI482" s="224"/>
      <c r="BJ482" s="224"/>
      <c r="BK482" s="224"/>
      <c r="BL482" s="224"/>
      <c r="BM482" s="224"/>
      <c r="BN482" s="224"/>
      <c r="BO482" s="224"/>
      <c r="BP482" s="224"/>
      <c r="BQ482" s="224"/>
      <c r="BR482" s="224"/>
      <c r="BS482" s="224"/>
      <c r="BT482" s="224"/>
      <c r="BU482" s="224"/>
      <c r="BV482" s="224"/>
      <c r="BW482" s="224"/>
      <c r="BX482" s="224"/>
      <c r="BY482" s="224"/>
      <c r="BZ482" s="225"/>
    </row>
    <row r="483" spans="54:78" ht="18">
      <c r="BB483" s="224"/>
      <c r="BC483" s="224"/>
      <c r="BD483" s="224"/>
      <c r="BE483" s="224"/>
      <c r="BF483" s="224"/>
      <c r="BG483" s="224"/>
      <c r="BH483" s="224"/>
      <c r="BI483" s="224"/>
      <c r="BJ483" s="224"/>
      <c r="BK483" s="224"/>
      <c r="BL483" s="224"/>
      <c r="BM483" s="224"/>
      <c r="BN483" s="224"/>
      <c r="BO483" s="224"/>
      <c r="BP483" s="224"/>
      <c r="BQ483" s="224"/>
      <c r="BR483" s="224"/>
      <c r="BS483" s="224"/>
      <c r="BT483" s="224"/>
      <c r="BU483" s="224"/>
      <c r="BV483" s="224"/>
      <c r="BW483" s="224"/>
      <c r="BX483" s="224"/>
      <c r="BY483" s="224"/>
      <c r="BZ483" s="225"/>
    </row>
    <row r="484" spans="54:78" ht="18">
      <c r="BB484" s="224"/>
      <c r="BC484" s="224"/>
      <c r="BD484" s="224"/>
      <c r="BE484" s="224"/>
      <c r="BF484" s="224"/>
      <c r="BG484" s="224"/>
      <c r="BH484" s="224"/>
      <c r="BI484" s="224"/>
      <c r="BJ484" s="224"/>
      <c r="BK484" s="224"/>
      <c r="BL484" s="224"/>
      <c r="BM484" s="224"/>
      <c r="BN484" s="224"/>
      <c r="BO484" s="224"/>
      <c r="BP484" s="224"/>
      <c r="BQ484" s="224"/>
      <c r="BR484" s="224"/>
      <c r="BS484" s="224"/>
      <c r="BT484" s="224"/>
      <c r="BU484" s="224"/>
      <c r="BV484" s="224"/>
      <c r="BW484" s="224"/>
      <c r="BX484" s="224"/>
      <c r="BY484" s="224"/>
      <c r="BZ484" s="225"/>
    </row>
    <row r="485" spans="54:78" ht="18">
      <c r="BB485" s="224"/>
      <c r="BC485" s="224"/>
      <c r="BD485" s="224"/>
      <c r="BE485" s="224"/>
      <c r="BF485" s="224"/>
      <c r="BG485" s="224"/>
      <c r="BH485" s="224"/>
      <c r="BI485" s="224"/>
      <c r="BJ485" s="224"/>
      <c r="BK485" s="224"/>
      <c r="BL485" s="224"/>
      <c r="BM485" s="224"/>
      <c r="BN485" s="224"/>
      <c r="BO485" s="224"/>
      <c r="BP485" s="224"/>
      <c r="BQ485" s="224"/>
      <c r="BR485" s="224"/>
      <c r="BS485" s="224"/>
      <c r="BT485" s="224"/>
      <c r="BU485" s="224"/>
      <c r="BV485" s="224"/>
      <c r="BW485" s="224"/>
      <c r="BX485" s="224"/>
      <c r="BY485" s="224"/>
      <c r="BZ485" s="225"/>
    </row>
    <row r="486" spans="54:78" ht="18">
      <c r="BB486" s="224"/>
      <c r="BC486" s="224"/>
      <c r="BD486" s="224"/>
      <c r="BE486" s="224"/>
      <c r="BF486" s="224"/>
      <c r="BG486" s="224"/>
      <c r="BH486" s="224"/>
      <c r="BI486" s="224"/>
      <c r="BJ486" s="224"/>
      <c r="BK486" s="224"/>
      <c r="BL486" s="224"/>
      <c r="BM486" s="224"/>
      <c r="BN486" s="224"/>
      <c r="BO486" s="224"/>
      <c r="BP486" s="224"/>
      <c r="BQ486" s="224"/>
      <c r="BR486" s="224"/>
      <c r="BS486" s="224"/>
      <c r="BT486" s="224"/>
      <c r="BU486" s="224"/>
      <c r="BV486" s="224"/>
      <c r="BW486" s="224"/>
      <c r="BX486" s="224"/>
      <c r="BY486" s="224"/>
      <c r="BZ486" s="225"/>
    </row>
    <row r="487" spans="54:78" ht="18">
      <c r="BB487" s="224"/>
      <c r="BC487" s="224"/>
      <c r="BD487" s="224"/>
      <c r="BE487" s="224"/>
      <c r="BF487" s="224"/>
      <c r="BG487" s="224"/>
      <c r="BH487" s="224"/>
      <c r="BI487" s="224"/>
      <c r="BJ487" s="224"/>
      <c r="BK487" s="224"/>
      <c r="BL487" s="224"/>
      <c r="BM487" s="224"/>
      <c r="BN487" s="224"/>
      <c r="BO487" s="224"/>
      <c r="BP487" s="224"/>
      <c r="BQ487" s="224"/>
      <c r="BR487" s="224"/>
      <c r="BS487" s="224"/>
      <c r="BT487" s="224"/>
      <c r="BU487" s="224"/>
      <c r="BV487" s="224"/>
      <c r="BW487" s="224"/>
      <c r="BX487" s="224"/>
      <c r="BY487" s="224"/>
      <c r="BZ487" s="225"/>
    </row>
    <row r="488" spans="54:78" ht="18">
      <c r="BB488" s="224"/>
      <c r="BC488" s="224"/>
      <c r="BD488" s="224"/>
      <c r="BE488" s="224"/>
      <c r="BF488" s="224"/>
      <c r="BG488" s="224"/>
      <c r="BH488" s="224"/>
      <c r="BI488" s="224"/>
      <c r="BJ488" s="224"/>
      <c r="BK488" s="224"/>
      <c r="BL488" s="224"/>
      <c r="BM488" s="224"/>
      <c r="BN488" s="224"/>
      <c r="BO488" s="224"/>
      <c r="BP488" s="224"/>
      <c r="BQ488" s="224"/>
      <c r="BR488" s="224"/>
      <c r="BS488" s="224"/>
      <c r="BT488" s="224"/>
      <c r="BU488" s="224"/>
      <c r="BV488" s="224"/>
      <c r="BW488" s="224"/>
      <c r="BX488" s="224"/>
      <c r="BY488" s="224"/>
      <c r="BZ488" s="225"/>
    </row>
    <row r="489" spans="54:78" ht="18">
      <c r="BB489" s="224"/>
      <c r="BC489" s="224"/>
      <c r="BD489" s="224"/>
      <c r="BE489" s="224"/>
      <c r="BF489" s="224"/>
      <c r="BG489" s="224"/>
      <c r="BH489" s="224"/>
      <c r="BI489" s="224"/>
      <c r="BJ489" s="224"/>
      <c r="BK489" s="224"/>
      <c r="BL489" s="224"/>
      <c r="BM489" s="224"/>
      <c r="BN489" s="224"/>
      <c r="BO489" s="224"/>
      <c r="BP489" s="224"/>
      <c r="BQ489" s="224"/>
      <c r="BR489" s="224"/>
      <c r="BS489" s="224"/>
      <c r="BT489" s="224"/>
      <c r="BU489" s="224"/>
      <c r="BV489" s="224"/>
      <c r="BW489" s="224"/>
      <c r="BX489" s="224"/>
      <c r="BY489" s="224"/>
      <c r="BZ489" s="225"/>
    </row>
    <row r="490" spans="54:78" ht="18">
      <c r="BB490" s="224"/>
      <c r="BC490" s="224"/>
      <c r="BD490" s="224"/>
      <c r="BE490" s="224"/>
      <c r="BF490" s="224"/>
      <c r="BG490" s="224"/>
      <c r="BH490" s="224"/>
      <c r="BI490" s="224"/>
      <c r="BJ490" s="224"/>
      <c r="BK490" s="224"/>
      <c r="BL490" s="224"/>
      <c r="BM490" s="224"/>
      <c r="BN490" s="224"/>
      <c r="BO490" s="224"/>
      <c r="BP490" s="224"/>
      <c r="BQ490" s="224"/>
      <c r="BR490" s="224"/>
      <c r="BS490" s="224"/>
      <c r="BT490" s="224"/>
      <c r="BU490" s="224"/>
      <c r="BV490" s="224"/>
      <c r="BW490" s="224"/>
      <c r="BX490" s="224"/>
      <c r="BY490" s="224"/>
      <c r="BZ490" s="225"/>
    </row>
    <row r="491" spans="54:78" ht="18">
      <c r="BB491" s="224"/>
      <c r="BC491" s="224"/>
      <c r="BD491" s="224"/>
      <c r="BE491" s="224"/>
      <c r="BF491" s="224"/>
      <c r="BG491" s="224"/>
      <c r="BH491" s="224"/>
      <c r="BI491" s="224"/>
      <c r="BJ491" s="224"/>
      <c r="BK491" s="224"/>
      <c r="BL491" s="224"/>
      <c r="BM491" s="224"/>
      <c r="BN491" s="224"/>
      <c r="BO491" s="224"/>
      <c r="BP491" s="224"/>
      <c r="BQ491" s="224"/>
      <c r="BR491" s="224"/>
      <c r="BS491" s="224"/>
      <c r="BT491" s="224"/>
      <c r="BU491" s="224"/>
      <c r="BV491" s="224"/>
      <c r="BW491" s="224"/>
      <c r="BX491" s="224"/>
      <c r="BY491" s="224"/>
      <c r="BZ491" s="225"/>
    </row>
    <row r="492" spans="54:78" ht="18">
      <c r="BB492" s="224"/>
      <c r="BC492" s="224"/>
      <c r="BD492" s="224"/>
      <c r="BE492" s="224"/>
      <c r="BF492" s="224"/>
      <c r="BG492" s="224"/>
      <c r="BH492" s="224"/>
      <c r="BI492" s="224"/>
      <c r="BJ492" s="224"/>
      <c r="BK492" s="224"/>
      <c r="BL492" s="224"/>
      <c r="BM492" s="224"/>
      <c r="BN492" s="224"/>
      <c r="BO492" s="224"/>
      <c r="BP492" s="224"/>
      <c r="BQ492" s="224"/>
      <c r="BR492" s="224"/>
      <c r="BS492" s="224"/>
      <c r="BT492" s="224"/>
      <c r="BU492" s="224"/>
      <c r="BV492" s="224"/>
      <c r="BW492" s="224"/>
      <c r="BX492" s="224"/>
      <c r="BY492" s="224"/>
      <c r="BZ492" s="225"/>
    </row>
    <row r="493" spans="54:78" ht="18">
      <c r="BB493" s="224"/>
      <c r="BC493" s="224"/>
      <c r="BD493" s="224"/>
      <c r="BE493" s="224"/>
      <c r="BF493" s="224"/>
      <c r="BG493" s="224"/>
      <c r="BH493" s="224"/>
      <c r="BI493" s="224"/>
      <c r="BJ493" s="224"/>
      <c r="BK493" s="224"/>
      <c r="BL493" s="224"/>
      <c r="BM493" s="224"/>
      <c r="BN493" s="224"/>
      <c r="BO493" s="224"/>
      <c r="BP493" s="224"/>
      <c r="BQ493" s="224"/>
      <c r="BR493" s="224"/>
      <c r="BS493" s="224"/>
      <c r="BT493" s="224"/>
      <c r="BU493" s="224"/>
      <c r="BV493" s="224"/>
      <c r="BW493" s="224"/>
      <c r="BX493" s="224"/>
      <c r="BY493" s="224"/>
      <c r="BZ493" s="225"/>
    </row>
    <row r="494" spans="54:78" ht="18">
      <c r="BB494" s="224"/>
      <c r="BC494" s="224"/>
      <c r="BD494" s="224"/>
      <c r="BE494" s="224"/>
      <c r="BF494" s="224"/>
      <c r="BG494" s="224"/>
      <c r="BH494" s="224"/>
      <c r="BI494" s="224"/>
      <c r="BJ494" s="224"/>
      <c r="BK494" s="224"/>
      <c r="BL494" s="224"/>
      <c r="BM494" s="224"/>
      <c r="BN494" s="224"/>
      <c r="BO494" s="224"/>
      <c r="BP494" s="224"/>
      <c r="BQ494" s="224"/>
      <c r="BR494" s="224"/>
      <c r="BS494" s="224"/>
      <c r="BT494" s="224"/>
      <c r="BU494" s="224"/>
      <c r="BV494" s="224"/>
      <c r="BW494" s="224"/>
      <c r="BX494" s="224"/>
      <c r="BY494" s="224"/>
      <c r="BZ494" s="225"/>
    </row>
    <row r="495" spans="54:78" ht="18">
      <c r="BB495" s="224"/>
      <c r="BC495" s="224"/>
      <c r="BD495" s="224"/>
      <c r="BE495" s="224"/>
      <c r="BF495" s="224"/>
      <c r="BG495" s="224"/>
      <c r="BH495" s="224"/>
      <c r="BI495" s="224"/>
      <c r="BJ495" s="224"/>
      <c r="BK495" s="224"/>
      <c r="BL495" s="224"/>
      <c r="BM495" s="224"/>
      <c r="BN495" s="224"/>
      <c r="BO495" s="224"/>
      <c r="BP495" s="224"/>
      <c r="BQ495" s="224"/>
      <c r="BR495" s="224"/>
      <c r="BS495" s="224"/>
      <c r="BT495" s="224"/>
      <c r="BU495" s="224"/>
      <c r="BV495" s="224"/>
      <c r="BW495" s="224"/>
      <c r="BX495" s="224"/>
      <c r="BY495" s="224"/>
      <c r="BZ495" s="225"/>
    </row>
    <row r="496" spans="54:78" ht="18">
      <c r="BB496" s="224"/>
      <c r="BC496" s="224"/>
      <c r="BD496" s="224"/>
      <c r="BE496" s="224"/>
      <c r="BF496" s="224"/>
      <c r="BG496" s="224"/>
      <c r="BH496" s="224"/>
      <c r="BI496" s="224"/>
      <c r="BJ496" s="224"/>
      <c r="BK496" s="224"/>
      <c r="BL496" s="224"/>
      <c r="BM496" s="224"/>
      <c r="BN496" s="224"/>
      <c r="BO496" s="224"/>
      <c r="BP496" s="224"/>
      <c r="BQ496" s="224"/>
      <c r="BR496" s="224"/>
      <c r="BS496" s="224"/>
      <c r="BT496" s="224"/>
      <c r="BU496" s="224"/>
      <c r="BV496" s="224"/>
      <c r="BW496" s="224"/>
      <c r="BX496" s="224"/>
      <c r="BY496" s="224"/>
      <c r="BZ496" s="225"/>
    </row>
    <row r="497" spans="54:78" ht="18">
      <c r="BB497" s="224"/>
      <c r="BC497" s="224"/>
      <c r="BD497" s="224"/>
      <c r="BE497" s="224"/>
      <c r="BF497" s="224"/>
      <c r="BG497" s="224"/>
      <c r="BH497" s="224"/>
      <c r="BI497" s="224"/>
      <c r="BJ497" s="224"/>
      <c r="BK497" s="224"/>
      <c r="BL497" s="224"/>
      <c r="BM497" s="224"/>
      <c r="BN497" s="224"/>
      <c r="BO497" s="224"/>
      <c r="BP497" s="224"/>
      <c r="BQ497" s="224"/>
      <c r="BR497" s="224"/>
      <c r="BS497" s="224"/>
      <c r="BT497" s="224"/>
      <c r="BU497" s="224"/>
      <c r="BV497" s="224"/>
      <c r="BW497" s="224"/>
      <c r="BX497" s="224"/>
      <c r="BY497" s="224"/>
      <c r="BZ497" s="225"/>
    </row>
    <row r="498" spans="54:78" ht="18">
      <c r="BB498" s="224"/>
      <c r="BC498" s="224"/>
      <c r="BD498" s="224"/>
      <c r="BE498" s="224"/>
      <c r="BF498" s="224"/>
      <c r="BG498" s="224"/>
      <c r="BH498" s="224"/>
      <c r="BI498" s="224"/>
      <c r="BJ498" s="224"/>
      <c r="BK498" s="224"/>
      <c r="BL498" s="224"/>
      <c r="BM498" s="224"/>
      <c r="BN498" s="224"/>
      <c r="BO498" s="224"/>
      <c r="BP498" s="224"/>
      <c r="BQ498" s="224"/>
      <c r="BR498" s="224"/>
      <c r="BS498" s="224"/>
      <c r="BT498" s="224"/>
      <c r="BU498" s="224"/>
      <c r="BV498" s="224"/>
      <c r="BW498" s="224"/>
      <c r="BX498" s="224"/>
      <c r="BY498" s="224"/>
      <c r="BZ498" s="225"/>
    </row>
    <row r="499" spans="54:78" ht="18">
      <c r="BB499" s="224"/>
      <c r="BC499" s="224"/>
      <c r="BD499" s="224"/>
      <c r="BE499" s="224"/>
      <c r="BF499" s="224"/>
      <c r="BG499" s="224"/>
      <c r="BH499" s="224"/>
      <c r="BI499" s="224"/>
      <c r="BJ499" s="224"/>
      <c r="BK499" s="224"/>
      <c r="BL499" s="224"/>
      <c r="BM499" s="224"/>
      <c r="BN499" s="224"/>
      <c r="BO499" s="224"/>
      <c r="BP499" s="224"/>
      <c r="BQ499" s="224"/>
      <c r="BR499" s="224"/>
      <c r="BS499" s="224"/>
      <c r="BT499" s="224"/>
      <c r="BU499" s="224"/>
      <c r="BV499" s="224"/>
      <c r="BW499" s="224"/>
      <c r="BX499" s="224"/>
      <c r="BY499" s="224"/>
      <c r="BZ499" s="225"/>
    </row>
    <row r="500" spans="54:78" ht="18">
      <c r="BB500" s="224"/>
      <c r="BC500" s="224"/>
      <c r="BD500" s="224"/>
      <c r="BE500" s="224"/>
      <c r="BF500" s="224"/>
      <c r="BG500" s="224"/>
      <c r="BH500" s="224"/>
      <c r="BI500" s="224"/>
      <c r="BJ500" s="224"/>
      <c r="BK500" s="224"/>
      <c r="BL500" s="224"/>
      <c r="BM500" s="224"/>
      <c r="BN500" s="224"/>
      <c r="BO500" s="224"/>
      <c r="BP500" s="224"/>
      <c r="BQ500" s="224"/>
      <c r="BR500" s="224"/>
      <c r="BS500" s="224"/>
      <c r="BT500" s="224"/>
      <c r="BU500" s="224"/>
      <c r="BV500" s="224"/>
      <c r="BW500" s="224"/>
      <c r="BX500" s="224"/>
      <c r="BY500" s="224"/>
      <c r="BZ500" s="225"/>
    </row>
    <row r="501" spans="54:78" ht="18">
      <c r="BB501" s="224"/>
      <c r="BC501" s="224"/>
      <c r="BD501" s="224"/>
      <c r="BE501" s="224"/>
      <c r="BF501" s="224"/>
      <c r="BG501" s="224"/>
      <c r="BH501" s="224"/>
      <c r="BI501" s="224"/>
      <c r="BJ501" s="224"/>
      <c r="BK501" s="224"/>
      <c r="BL501" s="224"/>
      <c r="BM501" s="224"/>
      <c r="BN501" s="224"/>
      <c r="BO501" s="224"/>
      <c r="BP501" s="224"/>
      <c r="BQ501" s="224"/>
      <c r="BR501" s="224"/>
      <c r="BS501" s="224"/>
      <c r="BT501" s="224"/>
      <c r="BU501" s="224"/>
      <c r="BV501" s="224"/>
      <c r="BW501" s="224"/>
      <c r="BX501" s="224"/>
      <c r="BY501" s="224"/>
      <c r="BZ501" s="225"/>
    </row>
    <row r="502" spans="54:78" ht="18">
      <c r="BB502" s="224"/>
      <c r="BC502" s="224"/>
      <c r="BD502" s="224"/>
      <c r="BE502" s="224"/>
      <c r="BF502" s="224"/>
      <c r="BG502" s="224"/>
      <c r="BH502" s="224"/>
      <c r="BI502" s="224"/>
      <c r="BJ502" s="224"/>
      <c r="BK502" s="224"/>
      <c r="BL502" s="224"/>
      <c r="BM502" s="224"/>
      <c r="BN502" s="224"/>
      <c r="BO502" s="224"/>
      <c r="BP502" s="224"/>
      <c r="BQ502" s="224"/>
      <c r="BR502" s="224"/>
      <c r="BS502" s="224"/>
      <c r="BT502" s="224"/>
      <c r="BU502" s="224"/>
      <c r="BV502" s="224"/>
      <c r="BW502" s="224"/>
      <c r="BX502" s="224"/>
      <c r="BY502" s="224"/>
      <c r="BZ502" s="225"/>
    </row>
    <row r="503" spans="54:78" ht="18">
      <c r="BB503" s="224"/>
      <c r="BC503" s="224"/>
      <c r="BD503" s="224"/>
      <c r="BE503" s="224"/>
      <c r="BF503" s="224"/>
      <c r="BG503" s="224"/>
      <c r="BH503" s="224"/>
      <c r="BI503" s="224"/>
      <c r="BJ503" s="224"/>
      <c r="BK503" s="224"/>
      <c r="BL503" s="224"/>
      <c r="BM503" s="224"/>
      <c r="BN503" s="224"/>
      <c r="BO503" s="224"/>
      <c r="BP503" s="224"/>
      <c r="BQ503" s="224"/>
      <c r="BR503" s="224"/>
      <c r="BS503" s="224"/>
      <c r="BT503" s="224"/>
      <c r="BU503" s="224"/>
      <c r="BV503" s="224"/>
      <c r="BW503" s="224"/>
      <c r="BX503" s="224"/>
      <c r="BY503" s="224"/>
      <c r="BZ503" s="225"/>
    </row>
    <row r="504" spans="54:78" ht="18">
      <c r="BB504" s="224"/>
      <c r="BC504" s="224"/>
      <c r="BD504" s="224"/>
      <c r="BE504" s="224"/>
      <c r="BF504" s="224"/>
      <c r="BG504" s="224"/>
      <c r="BH504" s="224"/>
      <c r="BI504" s="224"/>
      <c r="BJ504" s="224"/>
      <c r="BK504" s="224"/>
      <c r="BL504" s="224"/>
      <c r="BM504" s="224"/>
      <c r="BN504" s="224"/>
      <c r="BO504" s="224"/>
      <c r="BP504" s="224"/>
      <c r="BQ504" s="224"/>
      <c r="BR504" s="224"/>
      <c r="BS504" s="224"/>
      <c r="BT504" s="224"/>
      <c r="BU504" s="224"/>
      <c r="BV504" s="224"/>
      <c r="BW504" s="224"/>
      <c r="BX504" s="224"/>
      <c r="BY504" s="224"/>
      <c r="BZ504" s="225"/>
    </row>
    <row r="505" spans="54:78" ht="18">
      <c r="BB505" s="224"/>
      <c r="BC505" s="224"/>
      <c r="BD505" s="224"/>
      <c r="BE505" s="224"/>
      <c r="BF505" s="224"/>
      <c r="BG505" s="224"/>
      <c r="BH505" s="224"/>
      <c r="BI505" s="224"/>
      <c r="BJ505" s="224"/>
      <c r="BK505" s="224"/>
      <c r="BL505" s="224"/>
      <c r="BM505" s="224"/>
      <c r="BN505" s="224"/>
      <c r="BO505" s="224"/>
      <c r="BP505" s="224"/>
      <c r="BQ505" s="224"/>
      <c r="BR505" s="224"/>
      <c r="BS505" s="224"/>
      <c r="BT505" s="224"/>
      <c r="BU505" s="224"/>
      <c r="BV505" s="224"/>
      <c r="BW505" s="224"/>
      <c r="BX505" s="224"/>
      <c r="BY505" s="224"/>
      <c r="BZ505" s="225"/>
    </row>
    <row r="506" spans="54:78" ht="18">
      <c r="BB506" s="224"/>
      <c r="BC506" s="224"/>
      <c r="BD506" s="224"/>
      <c r="BE506" s="224"/>
      <c r="BF506" s="224"/>
      <c r="BG506" s="224"/>
      <c r="BH506" s="224"/>
      <c r="BI506" s="224"/>
      <c r="BJ506" s="224"/>
      <c r="BK506" s="224"/>
      <c r="BL506" s="224"/>
      <c r="BM506" s="224"/>
      <c r="BN506" s="224"/>
      <c r="BO506" s="224"/>
      <c r="BP506" s="224"/>
      <c r="BQ506" s="224"/>
      <c r="BR506" s="224"/>
      <c r="BS506" s="224"/>
      <c r="BT506" s="224"/>
      <c r="BU506" s="224"/>
      <c r="BV506" s="224"/>
      <c r="BW506" s="224"/>
      <c r="BX506" s="224"/>
      <c r="BY506" s="224"/>
      <c r="BZ506" s="225"/>
    </row>
    <row r="507" spans="54:78" ht="18">
      <c r="BB507" s="224"/>
      <c r="BC507" s="224"/>
      <c r="BD507" s="224"/>
      <c r="BE507" s="224"/>
      <c r="BF507" s="224"/>
      <c r="BG507" s="224"/>
      <c r="BH507" s="224"/>
      <c r="BI507" s="224"/>
      <c r="BJ507" s="224"/>
      <c r="BK507" s="224"/>
      <c r="BL507" s="224"/>
      <c r="BM507" s="224"/>
      <c r="BN507" s="224"/>
      <c r="BO507" s="224"/>
      <c r="BP507" s="224"/>
      <c r="BQ507" s="224"/>
      <c r="BR507" s="224"/>
      <c r="BS507" s="224"/>
      <c r="BT507" s="224"/>
      <c r="BU507" s="224"/>
      <c r="BV507" s="224"/>
      <c r="BW507" s="224"/>
      <c r="BX507" s="224"/>
      <c r="BY507" s="224"/>
      <c r="BZ507" s="225"/>
    </row>
    <row r="508" spans="54:78" ht="18">
      <c r="BB508" s="224"/>
      <c r="BC508" s="224"/>
      <c r="BD508" s="224"/>
      <c r="BE508" s="224"/>
      <c r="BF508" s="224"/>
      <c r="BG508" s="224"/>
      <c r="BH508" s="224"/>
      <c r="BI508" s="224"/>
      <c r="BJ508" s="224"/>
      <c r="BK508" s="224"/>
      <c r="BL508" s="224"/>
      <c r="BM508" s="224"/>
      <c r="BN508" s="224"/>
      <c r="BO508" s="224"/>
      <c r="BP508" s="224"/>
      <c r="BQ508" s="224"/>
      <c r="BR508" s="224"/>
      <c r="BS508" s="224"/>
      <c r="BT508" s="224"/>
      <c r="BU508" s="224"/>
      <c r="BV508" s="224"/>
      <c r="BW508" s="224"/>
      <c r="BX508" s="224"/>
      <c r="BY508" s="224"/>
      <c r="BZ508" s="225"/>
    </row>
    <row r="509" spans="54:78" ht="18">
      <c r="BB509" s="224"/>
      <c r="BC509" s="224"/>
      <c r="BD509" s="224"/>
      <c r="BE509" s="224"/>
      <c r="BF509" s="224"/>
      <c r="BG509" s="224"/>
      <c r="BH509" s="224"/>
      <c r="BI509" s="224"/>
      <c r="BJ509" s="224"/>
      <c r="BK509" s="224"/>
      <c r="BL509" s="224"/>
      <c r="BM509" s="224"/>
      <c r="BN509" s="224"/>
      <c r="BO509" s="224"/>
      <c r="BP509" s="224"/>
      <c r="BQ509" s="224"/>
      <c r="BR509" s="224"/>
      <c r="BS509" s="224"/>
      <c r="BT509" s="224"/>
      <c r="BU509" s="224"/>
      <c r="BV509" s="224"/>
      <c r="BW509" s="224"/>
      <c r="BX509" s="224"/>
      <c r="BY509" s="224"/>
      <c r="BZ509" s="225"/>
    </row>
    <row r="510" spans="54:78" ht="18">
      <c r="BB510" s="224"/>
      <c r="BC510" s="224"/>
      <c r="BD510" s="224"/>
      <c r="BE510" s="224"/>
      <c r="BF510" s="224"/>
      <c r="BG510" s="224"/>
      <c r="BH510" s="224"/>
      <c r="BI510" s="224"/>
      <c r="BJ510" s="224"/>
      <c r="BK510" s="224"/>
      <c r="BL510" s="224"/>
      <c r="BM510" s="224"/>
      <c r="BN510" s="224"/>
      <c r="BO510" s="224"/>
      <c r="BP510" s="224"/>
      <c r="BQ510" s="224"/>
      <c r="BR510" s="224"/>
      <c r="BS510" s="224"/>
      <c r="BT510" s="224"/>
      <c r="BU510" s="224"/>
      <c r="BV510" s="224"/>
      <c r="BW510" s="224"/>
      <c r="BX510" s="224"/>
      <c r="BY510" s="224"/>
      <c r="BZ510" s="225"/>
    </row>
    <row r="511" spans="54:78" ht="18">
      <c r="BB511" s="224"/>
      <c r="BC511" s="224"/>
      <c r="BD511" s="224"/>
      <c r="BE511" s="224"/>
      <c r="BF511" s="224"/>
      <c r="BG511" s="224"/>
      <c r="BH511" s="224"/>
      <c r="BI511" s="224"/>
      <c r="BJ511" s="224"/>
      <c r="BK511" s="224"/>
      <c r="BL511" s="224"/>
      <c r="BM511" s="224"/>
      <c r="BN511" s="224"/>
      <c r="BO511" s="224"/>
      <c r="BP511" s="224"/>
      <c r="BQ511" s="224"/>
      <c r="BR511" s="224"/>
      <c r="BS511" s="224"/>
      <c r="BT511" s="224"/>
      <c r="BU511" s="224"/>
      <c r="BV511" s="224"/>
      <c r="BW511" s="224"/>
      <c r="BX511" s="224"/>
      <c r="BY511" s="224"/>
      <c r="BZ511" s="225"/>
    </row>
    <row r="512" spans="54:78" ht="18">
      <c r="BB512" s="224"/>
      <c r="BC512" s="224"/>
      <c r="BD512" s="224"/>
      <c r="BE512" s="224"/>
      <c r="BF512" s="224"/>
      <c r="BG512" s="224"/>
      <c r="BH512" s="224"/>
      <c r="BI512" s="224"/>
      <c r="BJ512" s="224"/>
      <c r="BK512" s="224"/>
      <c r="BL512" s="224"/>
      <c r="BM512" s="224"/>
      <c r="BN512" s="224"/>
      <c r="BO512" s="224"/>
      <c r="BP512" s="224"/>
      <c r="BQ512" s="224"/>
      <c r="BR512" s="224"/>
      <c r="BS512" s="224"/>
      <c r="BT512" s="224"/>
      <c r="BU512" s="224"/>
      <c r="BV512" s="224"/>
      <c r="BW512" s="224"/>
      <c r="BX512" s="224"/>
      <c r="BY512" s="224"/>
      <c r="BZ512" s="225"/>
    </row>
    <row r="513" spans="54:78" ht="18">
      <c r="BB513" s="224"/>
      <c r="BC513" s="224"/>
      <c r="BD513" s="224"/>
      <c r="BE513" s="224"/>
      <c r="BF513" s="224"/>
      <c r="BG513" s="224"/>
      <c r="BH513" s="224"/>
      <c r="BI513" s="224"/>
      <c r="BJ513" s="224"/>
      <c r="BK513" s="224"/>
      <c r="BL513" s="224"/>
      <c r="BM513" s="224"/>
      <c r="BN513" s="224"/>
      <c r="BO513" s="224"/>
      <c r="BP513" s="224"/>
      <c r="BQ513" s="224"/>
      <c r="BR513" s="224"/>
      <c r="BS513" s="224"/>
      <c r="BT513" s="224"/>
      <c r="BU513" s="224"/>
      <c r="BV513" s="224"/>
      <c r="BW513" s="224"/>
      <c r="BX513" s="224"/>
      <c r="BY513" s="224"/>
      <c r="BZ513" s="225"/>
    </row>
    <row r="514" spans="54:78" ht="18">
      <c r="BB514" s="224"/>
      <c r="BC514" s="224"/>
      <c r="BD514" s="224"/>
      <c r="BE514" s="224"/>
      <c r="BF514" s="224"/>
      <c r="BG514" s="224"/>
      <c r="BH514" s="224"/>
      <c r="BI514" s="224"/>
      <c r="BJ514" s="224"/>
      <c r="BK514" s="224"/>
      <c r="BL514" s="224"/>
      <c r="BM514" s="224"/>
      <c r="BN514" s="224"/>
      <c r="BO514" s="224"/>
      <c r="BP514" s="224"/>
      <c r="BQ514" s="224"/>
      <c r="BR514" s="224"/>
      <c r="BS514" s="224"/>
      <c r="BT514" s="224"/>
      <c r="BU514" s="224"/>
      <c r="BV514" s="224"/>
      <c r="BW514" s="224"/>
      <c r="BX514" s="224"/>
      <c r="BY514" s="224"/>
      <c r="BZ514" s="225"/>
    </row>
    <row r="515" spans="54:78" ht="18">
      <c r="BB515" s="224"/>
      <c r="BC515" s="224"/>
      <c r="BD515" s="224"/>
      <c r="BE515" s="224"/>
      <c r="BF515" s="224"/>
      <c r="BG515" s="224"/>
      <c r="BH515" s="224"/>
      <c r="BI515" s="224"/>
      <c r="BJ515" s="224"/>
      <c r="BK515" s="224"/>
      <c r="BL515" s="224"/>
      <c r="BM515" s="224"/>
      <c r="BN515" s="224"/>
      <c r="BO515" s="224"/>
      <c r="BP515" s="224"/>
      <c r="BQ515" s="224"/>
      <c r="BR515" s="224"/>
      <c r="BS515" s="224"/>
      <c r="BT515" s="224"/>
      <c r="BU515" s="224"/>
      <c r="BV515" s="224"/>
      <c r="BW515" s="224"/>
      <c r="BX515" s="224"/>
      <c r="BY515" s="224"/>
      <c r="BZ515" s="225"/>
    </row>
    <row r="516" spans="54:78" ht="18">
      <c r="BB516" s="224"/>
      <c r="BC516" s="224"/>
      <c r="BD516" s="224"/>
      <c r="BE516" s="224"/>
      <c r="BF516" s="224"/>
      <c r="BG516" s="224"/>
      <c r="BH516" s="224"/>
      <c r="BI516" s="224"/>
      <c r="BJ516" s="224"/>
      <c r="BK516" s="224"/>
      <c r="BL516" s="224"/>
      <c r="BM516" s="224"/>
      <c r="BN516" s="224"/>
      <c r="BO516" s="224"/>
      <c r="BP516" s="224"/>
      <c r="BQ516" s="224"/>
      <c r="BR516" s="224"/>
      <c r="BS516" s="224"/>
      <c r="BT516" s="224"/>
      <c r="BU516" s="224"/>
      <c r="BV516" s="224"/>
      <c r="BW516" s="224"/>
      <c r="BX516" s="224"/>
      <c r="BY516" s="224"/>
      <c r="BZ516" s="225"/>
    </row>
    <row r="517" spans="54:78" ht="18">
      <c r="BB517" s="224"/>
      <c r="BC517" s="224"/>
      <c r="BD517" s="224"/>
      <c r="BE517" s="224"/>
      <c r="BF517" s="224"/>
      <c r="BG517" s="224"/>
      <c r="BH517" s="224"/>
      <c r="BI517" s="224"/>
      <c r="BJ517" s="224"/>
      <c r="BK517" s="224"/>
      <c r="BL517" s="224"/>
      <c r="BM517" s="224"/>
      <c r="BN517" s="224"/>
      <c r="BO517" s="224"/>
      <c r="BP517" s="224"/>
      <c r="BQ517" s="224"/>
      <c r="BR517" s="224"/>
      <c r="BS517" s="224"/>
      <c r="BT517" s="224"/>
      <c r="BU517" s="224"/>
      <c r="BV517" s="224"/>
      <c r="BW517" s="224"/>
      <c r="BX517" s="224"/>
      <c r="BY517" s="224"/>
      <c r="BZ517" s="225"/>
    </row>
    <row r="518" spans="54:78" ht="18">
      <c r="BB518" s="224"/>
      <c r="BC518" s="224"/>
      <c r="BD518" s="224"/>
      <c r="BE518" s="224"/>
      <c r="BF518" s="224"/>
      <c r="BG518" s="224"/>
      <c r="BH518" s="224"/>
      <c r="BI518" s="224"/>
      <c r="BJ518" s="224"/>
      <c r="BK518" s="224"/>
      <c r="BL518" s="224"/>
      <c r="BM518" s="224"/>
      <c r="BN518" s="224"/>
      <c r="BO518" s="224"/>
      <c r="BP518" s="224"/>
      <c r="BQ518" s="224"/>
      <c r="BR518" s="224"/>
      <c r="BS518" s="224"/>
      <c r="BT518" s="224"/>
      <c r="BU518" s="224"/>
      <c r="BV518" s="224"/>
      <c r="BW518" s="224"/>
      <c r="BX518" s="224"/>
      <c r="BY518" s="224"/>
      <c r="BZ518" s="225"/>
    </row>
    <row r="519" spans="54:78" ht="18">
      <c r="BB519" s="224"/>
      <c r="BC519" s="224"/>
      <c r="BD519" s="224"/>
      <c r="BE519" s="224"/>
      <c r="BF519" s="224"/>
      <c r="BG519" s="224"/>
      <c r="BH519" s="224"/>
      <c r="BI519" s="224"/>
      <c r="BJ519" s="224"/>
      <c r="BK519" s="224"/>
      <c r="BL519" s="224"/>
      <c r="BM519" s="224"/>
      <c r="BN519" s="224"/>
      <c r="BO519" s="224"/>
      <c r="BP519" s="224"/>
      <c r="BQ519" s="224"/>
      <c r="BR519" s="224"/>
      <c r="BS519" s="224"/>
      <c r="BT519" s="224"/>
      <c r="BU519" s="224"/>
      <c r="BV519" s="224"/>
      <c r="BW519" s="224"/>
      <c r="BX519" s="224"/>
      <c r="BY519" s="224"/>
      <c r="BZ519" s="225"/>
    </row>
    <row r="520" spans="54:78" ht="18">
      <c r="BB520" s="224"/>
      <c r="BC520" s="224"/>
      <c r="BD520" s="224"/>
      <c r="BE520" s="224"/>
      <c r="BF520" s="224"/>
      <c r="BG520" s="224"/>
      <c r="BH520" s="224"/>
      <c r="BI520" s="224"/>
      <c r="BJ520" s="224"/>
      <c r="BK520" s="224"/>
      <c r="BL520" s="224"/>
      <c r="BM520" s="224"/>
      <c r="BN520" s="224"/>
      <c r="BO520" s="224"/>
      <c r="BP520" s="224"/>
      <c r="BQ520" s="224"/>
      <c r="BR520" s="224"/>
      <c r="BS520" s="224"/>
      <c r="BT520" s="224"/>
      <c r="BU520" s="224"/>
      <c r="BV520" s="224"/>
      <c r="BW520" s="224"/>
      <c r="BX520" s="224"/>
      <c r="BY520" s="224"/>
      <c r="BZ520" s="225"/>
    </row>
    <row r="521" spans="54:78" ht="18">
      <c r="BB521" s="224"/>
      <c r="BC521" s="224"/>
      <c r="BD521" s="224"/>
      <c r="BE521" s="224"/>
      <c r="BF521" s="224"/>
      <c r="BG521" s="224"/>
      <c r="BH521" s="224"/>
      <c r="BI521" s="224"/>
      <c r="BJ521" s="224"/>
      <c r="BK521" s="224"/>
      <c r="BL521" s="224"/>
      <c r="BM521" s="224"/>
      <c r="BN521" s="224"/>
      <c r="BO521" s="224"/>
      <c r="BP521" s="224"/>
      <c r="BQ521" s="224"/>
      <c r="BR521" s="224"/>
      <c r="BS521" s="224"/>
      <c r="BT521" s="224"/>
      <c r="BU521" s="224"/>
      <c r="BV521" s="224"/>
      <c r="BW521" s="224"/>
      <c r="BX521" s="224"/>
      <c r="BY521" s="224"/>
      <c r="BZ521" s="225"/>
    </row>
    <row r="522" spans="54:78" ht="18">
      <c r="BB522" s="224"/>
      <c r="BC522" s="224"/>
      <c r="BD522" s="224"/>
      <c r="BE522" s="224"/>
      <c r="BF522" s="224"/>
      <c r="BG522" s="224"/>
      <c r="BH522" s="224"/>
      <c r="BI522" s="224"/>
      <c r="BJ522" s="224"/>
      <c r="BK522" s="224"/>
      <c r="BL522" s="224"/>
      <c r="BM522" s="224"/>
      <c r="BN522" s="224"/>
      <c r="BO522" s="224"/>
      <c r="BP522" s="224"/>
      <c r="BQ522" s="224"/>
      <c r="BR522" s="224"/>
      <c r="BS522" s="224"/>
      <c r="BT522" s="224"/>
      <c r="BU522" s="224"/>
      <c r="BV522" s="224"/>
      <c r="BW522" s="224"/>
      <c r="BX522" s="224"/>
      <c r="BY522" s="224"/>
      <c r="BZ522" s="225"/>
    </row>
    <row r="523" spans="54:78" ht="18">
      <c r="BB523" s="224"/>
      <c r="BC523" s="224"/>
      <c r="BD523" s="224"/>
      <c r="BE523" s="224"/>
      <c r="BF523" s="224"/>
      <c r="BG523" s="224"/>
      <c r="BH523" s="224"/>
      <c r="BI523" s="224"/>
      <c r="BJ523" s="224"/>
      <c r="BK523" s="224"/>
      <c r="BL523" s="224"/>
      <c r="BM523" s="224"/>
      <c r="BN523" s="224"/>
      <c r="BO523" s="224"/>
      <c r="BP523" s="224"/>
      <c r="BQ523" s="224"/>
      <c r="BR523" s="224"/>
      <c r="BS523" s="224"/>
      <c r="BT523" s="224"/>
      <c r="BU523" s="224"/>
      <c r="BV523" s="224"/>
      <c r="BW523" s="224"/>
      <c r="BX523" s="224"/>
      <c r="BY523" s="224"/>
      <c r="BZ523" s="225"/>
    </row>
    <row r="524" spans="54:78" ht="18">
      <c r="BB524" s="224"/>
      <c r="BC524" s="224"/>
      <c r="BD524" s="224"/>
      <c r="BE524" s="224"/>
      <c r="BF524" s="224"/>
      <c r="BG524" s="224"/>
      <c r="BH524" s="224"/>
      <c r="BI524" s="224"/>
      <c r="BJ524" s="224"/>
      <c r="BK524" s="224"/>
      <c r="BL524" s="224"/>
      <c r="BM524" s="224"/>
      <c r="BN524" s="224"/>
      <c r="BO524" s="224"/>
      <c r="BP524" s="224"/>
      <c r="BQ524" s="224"/>
      <c r="BR524" s="224"/>
      <c r="BS524" s="224"/>
      <c r="BT524" s="224"/>
      <c r="BU524" s="224"/>
      <c r="BV524" s="224"/>
      <c r="BW524" s="224"/>
      <c r="BX524" s="224"/>
      <c r="BY524" s="224"/>
      <c r="BZ524" s="225"/>
    </row>
    <row r="525" spans="54:78" ht="18">
      <c r="BB525" s="224"/>
      <c r="BC525" s="224"/>
      <c r="BD525" s="224"/>
      <c r="BE525" s="224"/>
      <c r="BF525" s="224"/>
      <c r="BG525" s="224"/>
      <c r="BH525" s="224"/>
      <c r="BI525" s="224"/>
      <c r="BJ525" s="224"/>
      <c r="BK525" s="224"/>
      <c r="BL525" s="224"/>
      <c r="BM525" s="224"/>
      <c r="BN525" s="224"/>
      <c r="BO525" s="224"/>
      <c r="BP525" s="224"/>
      <c r="BQ525" s="224"/>
      <c r="BR525" s="224"/>
      <c r="BS525" s="224"/>
      <c r="BT525" s="224"/>
      <c r="BU525" s="224"/>
      <c r="BV525" s="224"/>
      <c r="BW525" s="224"/>
      <c r="BX525" s="224"/>
      <c r="BY525" s="224"/>
      <c r="BZ525" s="225"/>
    </row>
    <row r="526" spans="54:78" ht="18">
      <c r="BB526" s="224"/>
      <c r="BC526" s="224"/>
      <c r="BD526" s="224"/>
      <c r="BE526" s="224"/>
      <c r="BF526" s="224"/>
      <c r="BG526" s="224"/>
      <c r="BH526" s="224"/>
      <c r="BI526" s="224"/>
      <c r="BJ526" s="224"/>
      <c r="BK526" s="224"/>
      <c r="BL526" s="224"/>
      <c r="BM526" s="224"/>
      <c r="BN526" s="224"/>
      <c r="BO526" s="224"/>
      <c r="BP526" s="224"/>
      <c r="BQ526" s="224"/>
      <c r="BR526" s="224"/>
      <c r="BS526" s="224"/>
      <c r="BT526" s="224"/>
      <c r="BU526" s="224"/>
      <c r="BV526" s="224"/>
      <c r="BW526" s="224"/>
      <c r="BX526" s="224"/>
      <c r="BY526" s="224"/>
      <c r="BZ526" s="225"/>
    </row>
    <row r="527" spans="54:78" ht="18">
      <c r="BB527" s="224"/>
      <c r="BC527" s="224"/>
      <c r="BD527" s="224"/>
      <c r="BE527" s="224"/>
      <c r="BF527" s="224"/>
      <c r="BG527" s="224"/>
      <c r="BH527" s="224"/>
      <c r="BI527" s="224"/>
      <c r="BJ527" s="224"/>
      <c r="BK527" s="224"/>
      <c r="BL527" s="224"/>
      <c r="BM527" s="224"/>
      <c r="BN527" s="224"/>
      <c r="BO527" s="224"/>
      <c r="BP527" s="224"/>
      <c r="BQ527" s="224"/>
      <c r="BR527" s="224"/>
      <c r="BS527" s="224"/>
      <c r="BT527" s="224"/>
      <c r="BU527" s="224"/>
      <c r="BV527" s="224"/>
      <c r="BW527" s="224"/>
      <c r="BX527" s="224"/>
      <c r="BY527" s="224"/>
      <c r="BZ527" s="225"/>
    </row>
    <row r="528" spans="54:78" ht="18">
      <c r="BB528" s="224"/>
      <c r="BC528" s="224"/>
      <c r="BD528" s="224"/>
      <c r="BE528" s="224"/>
      <c r="BF528" s="224"/>
      <c r="BG528" s="224"/>
      <c r="BH528" s="224"/>
      <c r="BI528" s="224"/>
      <c r="BJ528" s="224"/>
      <c r="BK528" s="224"/>
      <c r="BL528" s="224"/>
      <c r="BM528" s="224"/>
      <c r="BN528" s="224"/>
      <c r="BO528" s="224"/>
      <c r="BP528" s="224"/>
      <c r="BQ528" s="224"/>
      <c r="BR528" s="224"/>
      <c r="BS528" s="224"/>
      <c r="BT528" s="224"/>
      <c r="BU528" s="224"/>
      <c r="BV528" s="224"/>
      <c r="BW528" s="224"/>
      <c r="BX528" s="224"/>
      <c r="BY528" s="224"/>
      <c r="BZ528" s="225"/>
    </row>
    <row r="529" spans="54:78" ht="18">
      <c r="BB529" s="224"/>
      <c r="BC529" s="224"/>
      <c r="BD529" s="224"/>
      <c r="BE529" s="224"/>
      <c r="BF529" s="224"/>
      <c r="BG529" s="224"/>
      <c r="BH529" s="224"/>
      <c r="BI529" s="224"/>
      <c r="BJ529" s="224"/>
      <c r="BK529" s="224"/>
      <c r="BL529" s="224"/>
      <c r="BM529" s="224"/>
      <c r="BN529" s="224"/>
      <c r="BO529" s="224"/>
      <c r="BP529" s="224"/>
      <c r="BQ529" s="224"/>
      <c r="BR529" s="224"/>
      <c r="BS529" s="224"/>
      <c r="BT529" s="224"/>
      <c r="BU529" s="224"/>
      <c r="BV529" s="224"/>
      <c r="BW529" s="224"/>
      <c r="BX529" s="224"/>
      <c r="BY529" s="224"/>
      <c r="BZ529" s="225"/>
    </row>
    <row r="530" spans="54:78" ht="18">
      <c r="BB530" s="224"/>
      <c r="BC530" s="224"/>
      <c r="BD530" s="224"/>
      <c r="BE530" s="224"/>
      <c r="BF530" s="224"/>
      <c r="BG530" s="224"/>
      <c r="BH530" s="224"/>
      <c r="BI530" s="224"/>
      <c r="BJ530" s="224"/>
      <c r="BK530" s="224"/>
      <c r="BL530" s="224"/>
      <c r="BM530" s="224"/>
      <c r="BN530" s="224"/>
      <c r="BO530" s="224"/>
      <c r="BP530" s="224"/>
      <c r="BQ530" s="224"/>
      <c r="BR530" s="224"/>
      <c r="BS530" s="224"/>
      <c r="BT530" s="224"/>
      <c r="BU530" s="224"/>
      <c r="BV530" s="224"/>
      <c r="BW530" s="224"/>
      <c r="BX530" s="224"/>
      <c r="BY530" s="224"/>
      <c r="BZ530" s="225"/>
    </row>
    <row r="531" spans="54:78" ht="18">
      <c r="BB531" s="224"/>
      <c r="BC531" s="224"/>
      <c r="BD531" s="224"/>
      <c r="BE531" s="224"/>
      <c r="BF531" s="224"/>
      <c r="BG531" s="224"/>
      <c r="BH531" s="224"/>
      <c r="BI531" s="224"/>
      <c r="BJ531" s="224"/>
      <c r="BK531" s="224"/>
      <c r="BL531" s="224"/>
      <c r="BM531" s="224"/>
      <c r="BN531" s="224"/>
      <c r="BO531" s="224"/>
      <c r="BP531" s="224"/>
      <c r="BQ531" s="224"/>
      <c r="BR531" s="224"/>
      <c r="BS531" s="224"/>
      <c r="BT531" s="224"/>
      <c r="BU531" s="224"/>
      <c r="BV531" s="224"/>
      <c r="BW531" s="224"/>
      <c r="BX531" s="224"/>
      <c r="BY531" s="224"/>
      <c r="BZ531" s="225"/>
    </row>
    <row r="532" spans="54:78" ht="18">
      <c r="BB532" s="224"/>
      <c r="BC532" s="224"/>
      <c r="BD532" s="224"/>
      <c r="BE532" s="224"/>
      <c r="BF532" s="224"/>
      <c r="BG532" s="224"/>
      <c r="BH532" s="224"/>
      <c r="BI532" s="224"/>
      <c r="BJ532" s="224"/>
      <c r="BK532" s="224"/>
      <c r="BL532" s="224"/>
      <c r="BM532" s="224"/>
      <c r="BN532" s="224"/>
      <c r="BO532" s="224"/>
      <c r="BP532" s="224"/>
      <c r="BQ532" s="224"/>
      <c r="BR532" s="224"/>
      <c r="BS532" s="224"/>
      <c r="BT532" s="224"/>
      <c r="BU532" s="224"/>
      <c r="BV532" s="224"/>
      <c r="BW532" s="224"/>
      <c r="BX532" s="224"/>
      <c r="BY532" s="224"/>
      <c r="BZ532" s="225"/>
    </row>
    <row r="533" spans="54:78" ht="18">
      <c r="BB533" s="224"/>
      <c r="BC533" s="224"/>
      <c r="BD533" s="224"/>
      <c r="BE533" s="224"/>
      <c r="BF533" s="224"/>
      <c r="BG533" s="224"/>
      <c r="BH533" s="224"/>
      <c r="BI533" s="224"/>
      <c r="BJ533" s="224"/>
      <c r="BK533" s="224"/>
      <c r="BL533" s="224"/>
      <c r="BM533" s="224"/>
      <c r="BN533" s="224"/>
      <c r="BO533" s="224"/>
      <c r="BP533" s="224"/>
      <c r="BQ533" s="224"/>
      <c r="BR533" s="224"/>
      <c r="BS533" s="224"/>
      <c r="BT533" s="224"/>
      <c r="BU533" s="224"/>
      <c r="BV533" s="224"/>
      <c r="BW533" s="224"/>
      <c r="BX533" s="224"/>
      <c r="BY533" s="224"/>
      <c r="BZ533" s="225"/>
    </row>
    <row r="534" spans="54:78" ht="18">
      <c r="BB534" s="224"/>
      <c r="BC534" s="224"/>
      <c r="BD534" s="224"/>
      <c r="BE534" s="224"/>
      <c r="BF534" s="224"/>
      <c r="BG534" s="224"/>
      <c r="BH534" s="224"/>
      <c r="BI534" s="224"/>
      <c r="BJ534" s="224"/>
      <c r="BK534" s="224"/>
      <c r="BL534" s="224"/>
      <c r="BM534" s="224"/>
      <c r="BN534" s="224"/>
      <c r="BO534" s="224"/>
      <c r="BP534" s="224"/>
      <c r="BQ534" s="224"/>
      <c r="BR534" s="224"/>
      <c r="BS534" s="224"/>
      <c r="BT534" s="224"/>
      <c r="BU534" s="224"/>
      <c r="BV534" s="224"/>
      <c r="BW534" s="224"/>
      <c r="BX534" s="224"/>
      <c r="BY534" s="224"/>
      <c r="BZ534" s="225"/>
    </row>
    <row r="535" spans="54:78" ht="18">
      <c r="BB535" s="224"/>
      <c r="BC535" s="224"/>
      <c r="BD535" s="224"/>
      <c r="BE535" s="224"/>
      <c r="BF535" s="224"/>
      <c r="BG535" s="224"/>
      <c r="BH535" s="224"/>
      <c r="BI535" s="224"/>
      <c r="BJ535" s="224"/>
      <c r="BK535" s="224"/>
      <c r="BL535" s="224"/>
      <c r="BM535" s="224"/>
      <c r="BN535" s="224"/>
      <c r="BO535" s="224"/>
      <c r="BP535" s="224"/>
      <c r="BQ535" s="224"/>
      <c r="BR535" s="224"/>
      <c r="BS535" s="224"/>
      <c r="BT535" s="224"/>
      <c r="BU535" s="224"/>
      <c r="BV535" s="224"/>
      <c r="BW535" s="224"/>
      <c r="BX535" s="224"/>
      <c r="BY535" s="224"/>
      <c r="BZ535" s="225"/>
    </row>
    <row r="536" spans="54:78" ht="18">
      <c r="BB536" s="224"/>
      <c r="BC536" s="224"/>
      <c r="BD536" s="224"/>
      <c r="BE536" s="224"/>
      <c r="BF536" s="224"/>
      <c r="BG536" s="224"/>
      <c r="BH536" s="224"/>
      <c r="BI536" s="224"/>
      <c r="BJ536" s="224"/>
      <c r="BK536" s="224"/>
      <c r="BL536" s="224"/>
      <c r="BM536" s="224"/>
      <c r="BN536" s="224"/>
      <c r="BO536" s="224"/>
      <c r="BP536" s="224"/>
      <c r="BQ536" s="224"/>
      <c r="BR536" s="224"/>
      <c r="BS536" s="224"/>
      <c r="BT536" s="224"/>
      <c r="BU536" s="224"/>
      <c r="BV536" s="224"/>
      <c r="BW536" s="224"/>
      <c r="BX536" s="224"/>
      <c r="BY536" s="224"/>
      <c r="BZ536" s="225"/>
    </row>
    <row r="537" spans="54:78" ht="18">
      <c r="BB537" s="224"/>
      <c r="BC537" s="224"/>
      <c r="BD537" s="224"/>
      <c r="BE537" s="224"/>
      <c r="BF537" s="224"/>
      <c r="BG537" s="224"/>
      <c r="BH537" s="224"/>
      <c r="BI537" s="224"/>
      <c r="BJ537" s="224"/>
      <c r="BK537" s="224"/>
      <c r="BL537" s="224"/>
      <c r="BM537" s="224"/>
      <c r="BN537" s="224"/>
      <c r="BO537" s="224"/>
      <c r="BP537" s="224"/>
      <c r="BQ537" s="224"/>
      <c r="BR537" s="224"/>
      <c r="BS537" s="224"/>
      <c r="BT537" s="224"/>
      <c r="BU537" s="224"/>
      <c r="BV537" s="224"/>
      <c r="BW537" s="224"/>
      <c r="BX537" s="224"/>
      <c r="BY537" s="224"/>
      <c r="BZ537" s="225"/>
    </row>
    <row r="538" spans="54:78" ht="18">
      <c r="BB538" s="224"/>
      <c r="BC538" s="224"/>
      <c r="BD538" s="224"/>
      <c r="BE538" s="224"/>
      <c r="BF538" s="224"/>
      <c r="BG538" s="224"/>
      <c r="BH538" s="224"/>
      <c r="BI538" s="224"/>
      <c r="BJ538" s="224"/>
      <c r="BK538" s="224"/>
      <c r="BL538" s="224"/>
      <c r="BM538" s="224"/>
      <c r="BN538" s="224"/>
      <c r="BO538" s="224"/>
      <c r="BP538" s="224"/>
      <c r="BQ538" s="224"/>
      <c r="BR538" s="224"/>
      <c r="BS538" s="224"/>
      <c r="BT538" s="224"/>
      <c r="BU538" s="224"/>
      <c r="BV538" s="224"/>
      <c r="BW538" s="224"/>
      <c r="BX538" s="224"/>
      <c r="BY538" s="224"/>
      <c r="BZ538" s="225"/>
    </row>
    <row r="539" spans="54:78" ht="18">
      <c r="BB539" s="224"/>
      <c r="BC539" s="224"/>
      <c r="BD539" s="224"/>
      <c r="BE539" s="224"/>
      <c r="BF539" s="224"/>
      <c r="BG539" s="224"/>
      <c r="BH539" s="224"/>
      <c r="BI539" s="224"/>
      <c r="BJ539" s="224"/>
      <c r="BK539" s="224"/>
      <c r="BL539" s="224"/>
      <c r="BM539" s="224"/>
      <c r="BN539" s="224"/>
      <c r="BO539" s="224"/>
      <c r="BP539" s="224"/>
      <c r="BQ539" s="224"/>
      <c r="BR539" s="224"/>
      <c r="BS539" s="224"/>
      <c r="BT539" s="224"/>
      <c r="BU539" s="224"/>
      <c r="BV539" s="224"/>
      <c r="BW539" s="224"/>
      <c r="BX539" s="224"/>
      <c r="BY539" s="224"/>
      <c r="BZ539" s="225"/>
    </row>
    <row r="540" spans="54:78" ht="18">
      <c r="BB540" s="224"/>
      <c r="BC540" s="224"/>
      <c r="BD540" s="224"/>
      <c r="BE540" s="224"/>
      <c r="BF540" s="224"/>
      <c r="BG540" s="224"/>
      <c r="BH540" s="224"/>
      <c r="BI540" s="224"/>
      <c r="BJ540" s="224"/>
      <c r="BK540" s="224"/>
      <c r="BL540" s="224"/>
      <c r="BM540" s="224"/>
      <c r="BN540" s="224"/>
      <c r="BO540" s="224"/>
      <c r="BP540" s="224"/>
      <c r="BQ540" s="224"/>
      <c r="BR540" s="224"/>
      <c r="BS540" s="224"/>
      <c r="BT540" s="224"/>
      <c r="BU540" s="224"/>
      <c r="BV540" s="224"/>
      <c r="BW540" s="224"/>
      <c r="BX540" s="224"/>
      <c r="BY540" s="224"/>
      <c r="BZ540" s="225"/>
    </row>
    <row r="541" spans="54:78" ht="18">
      <c r="BB541" s="224"/>
      <c r="BC541" s="224"/>
      <c r="BD541" s="224"/>
      <c r="BE541" s="224"/>
      <c r="BF541" s="224"/>
      <c r="BG541" s="224"/>
      <c r="BH541" s="224"/>
      <c r="BI541" s="224"/>
      <c r="BJ541" s="224"/>
      <c r="BK541" s="224"/>
      <c r="BL541" s="224"/>
      <c r="BM541" s="224"/>
      <c r="BN541" s="224"/>
      <c r="BO541" s="224"/>
      <c r="BP541" s="224"/>
      <c r="BQ541" s="224"/>
      <c r="BR541" s="224"/>
      <c r="BS541" s="224"/>
      <c r="BT541" s="224"/>
      <c r="BU541" s="224"/>
      <c r="BV541" s="224"/>
      <c r="BW541" s="224"/>
      <c r="BX541" s="224"/>
      <c r="BY541" s="224"/>
      <c r="BZ541" s="225"/>
    </row>
    <row r="542" spans="54:78" ht="18">
      <c r="BB542" s="224"/>
      <c r="BC542" s="224"/>
      <c r="BD542" s="224"/>
      <c r="BE542" s="224"/>
      <c r="BF542" s="224"/>
      <c r="BG542" s="224"/>
      <c r="BH542" s="224"/>
      <c r="BI542" s="224"/>
      <c r="BJ542" s="224"/>
      <c r="BK542" s="224"/>
      <c r="BL542" s="224"/>
      <c r="BM542" s="224"/>
      <c r="BN542" s="224"/>
      <c r="BO542" s="224"/>
      <c r="BP542" s="224"/>
      <c r="BQ542" s="224"/>
      <c r="BR542" s="224"/>
      <c r="BS542" s="224"/>
      <c r="BT542" s="224"/>
      <c r="BU542" s="224"/>
      <c r="BV542" s="224"/>
      <c r="BW542" s="224"/>
      <c r="BX542" s="224"/>
      <c r="BY542" s="224"/>
      <c r="BZ542" s="225"/>
    </row>
    <row r="543" spans="54:78" ht="18">
      <c r="BB543" s="224"/>
      <c r="BC543" s="224"/>
      <c r="BD543" s="224"/>
      <c r="BE543" s="224"/>
      <c r="BF543" s="224"/>
      <c r="BG543" s="224"/>
      <c r="BH543" s="224"/>
      <c r="BI543" s="224"/>
      <c r="BJ543" s="224"/>
      <c r="BK543" s="224"/>
      <c r="BL543" s="224"/>
      <c r="BM543" s="224"/>
      <c r="BN543" s="224"/>
      <c r="BO543" s="224"/>
      <c r="BP543" s="224"/>
      <c r="BQ543" s="224"/>
      <c r="BR543" s="224"/>
      <c r="BS543" s="224"/>
      <c r="BT543" s="224"/>
      <c r="BU543" s="224"/>
      <c r="BV543" s="224"/>
      <c r="BW543" s="224"/>
      <c r="BX543" s="224"/>
      <c r="BY543" s="224"/>
      <c r="BZ543" s="225"/>
    </row>
    <row r="544" spans="54:78" ht="18">
      <c r="BB544" s="224"/>
      <c r="BC544" s="224"/>
      <c r="BD544" s="224"/>
      <c r="BE544" s="224"/>
      <c r="BF544" s="224"/>
      <c r="BG544" s="224"/>
      <c r="BH544" s="224"/>
      <c r="BI544" s="224"/>
      <c r="BJ544" s="224"/>
      <c r="BK544" s="224"/>
      <c r="BL544" s="224"/>
      <c r="BM544" s="224"/>
      <c r="BN544" s="224"/>
      <c r="BO544" s="224"/>
      <c r="BP544" s="224"/>
      <c r="BQ544" s="224"/>
      <c r="BR544" s="224"/>
      <c r="BS544" s="224"/>
      <c r="BT544" s="224"/>
      <c r="BU544" s="224"/>
      <c r="BV544" s="224"/>
      <c r="BW544" s="224"/>
      <c r="BX544" s="224"/>
      <c r="BY544" s="224"/>
      <c r="BZ544" s="225"/>
    </row>
    <row r="545" spans="54:78" ht="18">
      <c r="BB545" s="224"/>
      <c r="BC545" s="224"/>
      <c r="BD545" s="224"/>
      <c r="BE545" s="224"/>
      <c r="BF545" s="224"/>
      <c r="BG545" s="224"/>
      <c r="BH545" s="224"/>
      <c r="BI545" s="224"/>
      <c r="BJ545" s="224"/>
      <c r="BK545" s="224"/>
      <c r="BL545" s="224"/>
      <c r="BM545" s="224"/>
      <c r="BN545" s="224"/>
      <c r="BO545" s="224"/>
      <c r="BP545" s="224"/>
      <c r="BQ545" s="224"/>
      <c r="BR545" s="224"/>
      <c r="BS545" s="224"/>
      <c r="BT545" s="224"/>
      <c r="BU545" s="224"/>
      <c r="BV545" s="224"/>
      <c r="BW545" s="224"/>
      <c r="BX545" s="224"/>
      <c r="BY545" s="224"/>
      <c r="BZ545" s="225"/>
    </row>
    <row r="546" spans="54:78" ht="18">
      <c r="BB546" s="224"/>
      <c r="BC546" s="224"/>
      <c r="BD546" s="224"/>
      <c r="BE546" s="224"/>
      <c r="BF546" s="224"/>
      <c r="BG546" s="224"/>
      <c r="BH546" s="224"/>
      <c r="BI546" s="224"/>
      <c r="BJ546" s="224"/>
      <c r="BK546" s="224"/>
      <c r="BL546" s="224"/>
      <c r="BM546" s="224"/>
      <c r="BN546" s="224"/>
      <c r="BO546" s="224"/>
      <c r="BP546" s="224"/>
      <c r="BQ546" s="224"/>
      <c r="BR546" s="224"/>
      <c r="BS546" s="224"/>
      <c r="BT546" s="224"/>
      <c r="BU546" s="224"/>
      <c r="BV546" s="224"/>
      <c r="BW546" s="224"/>
      <c r="BX546" s="224"/>
      <c r="BY546" s="224"/>
      <c r="BZ546" s="225"/>
    </row>
    <row r="547" spans="54:78" ht="18">
      <c r="BB547" s="224"/>
      <c r="BC547" s="224"/>
      <c r="BD547" s="224"/>
      <c r="BE547" s="224"/>
      <c r="BF547" s="224"/>
      <c r="BG547" s="224"/>
      <c r="BH547" s="224"/>
      <c r="BI547" s="224"/>
      <c r="BJ547" s="224"/>
      <c r="BK547" s="224"/>
      <c r="BL547" s="224"/>
      <c r="BM547" s="224"/>
      <c r="BN547" s="224"/>
      <c r="BO547" s="224"/>
      <c r="BP547" s="224"/>
      <c r="BQ547" s="224"/>
      <c r="BR547" s="224"/>
      <c r="BS547" s="224"/>
      <c r="BT547" s="224"/>
      <c r="BU547" s="224"/>
      <c r="BV547" s="224"/>
      <c r="BW547" s="224"/>
      <c r="BX547" s="224"/>
      <c r="BY547" s="224"/>
      <c r="BZ547" s="225"/>
    </row>
    <row r="548" spans="54:78" ht="18">
      <c r="BB548" s="224"/>
      <c r="BC548" s="224"/>
      <c r="BD548" s="224"/>
      <c r="BE548" s="224"/>
      <c r="BF548" s="224"/>
      <c r="BG548" s="224"/>
      <c r="BH548" s="224"/>
      <c r="BI548" s="224"/>
      <c r="BJ548" s="224"/>
      <c r="BK548" s="224"/>
      <c r="BL548" s="224"/>
      <c r="BM548" s="224"/>
      <c r="BN548" s="224"/>
      <c r="BO548" s="224"/>
      <c r="BP548" s="224"/>
      <c r="BQ548" s="224"/>
      <c r="BR548" s="224"/>
      <c r="BS548" s="224"/>
      <c r="BT548" s="224"/>
      <c r="BU548" s="224"/>
      <c r="BV548" s="224"/>
      <c r="BW548" s="224"/>
      <c r="BX548" s="224"/>
      <c r="BY548" s="224"/>
      <c r="BZ548" s="225"/>
    </row>
    <row r="549" spans="54:78" ht="18">
      <c r="BB549" s="224"/>
      <c r="BC549" s="224"/>
      <c r="BD549" s="224"/>
      <c r="BE549" s="224"/>
      <c r="BF549" s="224"/>
      <c r="BG549" s="224"/>
      <c r="BH549" s="224"/>
      <c r="BI549" s="224"/>
      <c r="BJ549" s="224"/>
      <c r="BK549" s="224"/>
      <c r="BL549" s="224"/>
      <c r="BM549" s="224"/>
      <c r="BN549" s="224"/>
      <c r="BO549" s="224"/>
      <c r="BP549" s="224"/>
      <c r="BQ549" s="224"/>
      <c r="BR549" s="224"/>
      <c r="BS549" s="224"/>
      <c r="BT549" s="224"/>
      <c r="BU549" s="224"/>
      <c r="BV549" s="224"/>
      <c r="BW549" s="224"/>
      <c r="BX549" s="224"/>
      <c r="BY549" s="224"/>
      <c r="BZ549" s="225"/>
    </row>
    <row r="550" spans="54:78" ht="18">
      <c r="BB550" s="224"/>
      <c r="BC550" s="224"/>
      <c r="BD550" s="224"/>
      <c r="BE550" s="224"/>
      <c r="BF550" s="224"/>
      <c r="BG550" s="224"/>
      <c r="BH550" s="224"/>
      <c r="BI550" s="224"/>
      <c r="BJ550" s="224"/>
      <c r="BK550" s="224"/>
      <c r="BL550" s="224"/>
      <c r="BM550" s="224"/>
      <c r="BN550" s="224"/>
      <c r="BO550" s="224"/>
      <c r="BP550" s="224"/>
      <c r="BQ550" s="224"/>
      <c r="BR550" s="224"/>
      <c r="BS550" s="224"/>
      <c r="BT550" s="224"/>
      <c r="BU550" s="224"/>
      <c r="BV550" s="224"/>
      <c r="BW550" s="224"/>
      <c r="BX550" s="224"/>
      <c r="BY550" s="224"/>
      <c r="BZ550" s="225"/>
    </row>
    <row r="551" spans="54:78" ht="18">
      <c r="BB551" s="224"/>
      <c r="BC551" s="224"/>
      <c r="BD551" s="224"/>
      <c r="BE551" s="224"/>
      <c r="BF551" s="224"/>
      <c r="BG551" s="224"/>
      <c r="BH551" s="224"/>
      <c r="BI551" s="224"/>
      <c r="BJ551" s="224"/>
      <c r="BK551" s="224"/>
      <c r="BL551" s="224"/>
      <c r="BM551" s="224"/>
      <c r="BN551" s="224"/>
      <c r="BO551" s="224"/>
      <c r="BP551" s="224"/>
      <c r="BQ551" s="224"/>
      <c r="BR551" s="224"/>
      <c r="BS551" s="224"/>
      <c r="BT551" s="224"/>
      <c r="BU551" s="224"/>
      <c r="BV551" s="224"/>
      <c r="BW551" s="224"/>
      <c r="BX551" s="224"/>
      <c r="BY551" s="224"/>
      <c r="BZ551" s="225"/>
    </row>
    <row r="552" spans="54:78" ht="18">
      <c r="BB552" s="224"/>
      <c r="BC552" s="224"/>
      <c r="BD552" s="224"/>
      <c r="BE552" s="224"/>
      <c r="BF552" s="224"/>
      <c r="BG552" s="224"/>
      <c r="BH552" s="224"/>
      <c r="BI552" s="224"/>
      <c r="BJ552" s="224"/>
      <c r="BK552" s="224"/>
      <c r="BL552" s="224"/>
      <c r="BM552" s="224"/>
      <c r="BN552" s="224"/>
      <c r="BO552" s="224"/>
      <c r="BP552" s="224"/>
      <c r="BQ552" s="224"/>
      <c r="BR552" s="224"/>
      <c r="BS552" s="224"/>
      <c r="BT552" s="224"/>
      <c r="BU552" s="224"/>
      <c r="BV552" s="224"/>
      <c r="BW552" s="224"/>
      <c r="BX552" s="224"/>
      <c r="BY552" s="224"/>
      <c r="BZ552" s="225"/>
    </row>
    <row r="553" spans="54:78" ht="18">
      <c r="BB553" s="224"/>
      <c r="BC553" s="224"/>
      <c r="BD553" s="224"/>
      <c r="BE553" s="224"/>
      <c r="BF553" s="224"/>
      <c r="BG553" s="224"/>
      <c r="BH553" s="224"/>
      <c r="BI553" s="224"/>
      <c r="BJ553" s="224"/>
      <c r="BK553" s="224"/>
      <c r="BL553" s="224"/>
      <c r="BM553" s="224"/>
      <c r="BN553" s="224"/>
      <c r="BO553" s="224"/>
      <c r="BP553" s="224"/>
      <c r="BQ553" s="224"/>
      <c r="BR553" s="224"/>
      <c r="BS553" s="224"/>
      <c r="BT553" s="224"/>
      <c r="BU553" s="224"/>
      <c r="BV553" s="224"/>
      <c r="BW553" s="224"/>
      <c r="BX553" s="224"/>
      <c r="BY553" s="224"/>
      <c r="BZ553" s="225"/>
    </row>
    <row r="554" spans="54:78" ht="18">
      <c r="BB554" s="224"/>
      <c r="BC554" s="224"/>
      <c r="BD554" s="224"/>
      <c r="BE554" s="224"/>
      <c r="BF554" s="224"/>
      <c r="BG554" s="224"/>
      <c r="BH554" s="224"/>
      <c r="BI554" s="224"/>
      <c r="BJ554" s="224"/>
      <c r="BK554" s="224"/>
      <c r="BL554" s="224"/>
      <c r="BM554" s="224"/>
      <c r="BN554" s="224"/>
      <c r="BO554" s="224"/>
      <c r="BP554" s="224"/>
      <c r="BQ554" s="224"/>
      <c r="BR554" s="224"/>
      <c r="BS554" s="224"/>
      <c r="BT554" s="224"/>
      <c r="BU554" s="224"/>
      <c r="BV554" s="224"/>
      <c r="BW554" s="224"/>
      <c r="BX554" s="224"/>
      <c r="BY554" s="224"/>
      <c r="BZ554" s="225"/>
    </row>
    <row r="555" spans="54:78" ht="18">
      <c r="BB555" s="224"/>
      <c r="BC555" s="224"/>
      <c r="BD555" s="224"/>
      <c r="BE555" s="224"/>
      <c r="BF555" s="224"/>
      <c r="BG555" s="224"/>
      <c r="BH555" s="224"/>
      <c r="BI555" s="224"/>
      <c r="BJ555" s="224"/>
      <c r="BK555" s="224"/>
      <c r="BL555" s="224"/>
      <c r="BM555" s="224"/>
      <c r="BN555" s="224"/>
      <c r="BO555" s="224"/>
      <c r="BP555" s="224"/>
      <c r="BQ555" s="224"/>
      <c r="BR555" s="224"/>
      <c r="BS555" s="224"/>
      <c r="BT555" s="224"/>
      <c r="BU555" s="224"/>
      <c r="BV555" s="224"/>
      <c r="BW555" s="224"/>
      <c r="BX555" s="224"/>
      <c r="BY555" s="224"/>
      <c r="BZ555" s="225"/>
    </row>
    <row r="556" spans="54:78" ht="18">
      <c r="BB556" s="224"/>
      <c r="BC556" s="224"/>
      <c r="BD556" s="224"/>
      <c r="BE556" s="224"/>
      <c r="BF556" s="224"/>
      <c r="BG556" s="224"/>
      <c r="BH556" s="224"/>
      <c r="BI556" s="224"/>
      <c r="BJ556" s="224"/>
      <c r="BK556" s="224"/>
      <c r="BL556" s="224"/>
      <c r="BM556" s="224"/>
      <c r="BN556" s="224"/>
      <c r="BO556" s="224"/>
      <c r="BP556" s="224"/>
      <c r="BQ556" s="224"/>
      <c r="BR556" s="224"/>
      <c r="BS556" s="224"/>
      <c r="BT556" s="224"/>
      <c r="BU556" s="224"/>
      <c r="BV556" s="224"/>
      <c r="BW556" s="224"/>
      <c r="BX556" s="224"/>
      <c r="BY556" s="224"/>
      <c r="BZ556" s="225"/>
    </row>
    <row r="557" spans="54:78" ht="18">
      <c r="BB557" s="224"/>
      <c r="BC557" s="224"/>
      <c r="BD557" s="224"/>
      <c r="BE557" s="224"/>
      <c r="BF557" s="224"/>
      <c r="BG557" s="224"/>
      <c r="BH557" s="224"/>
      <c r="BI557" s="224"/>
      <c r="BJ557" s="224"/>
      <c r="BK557" s="224"/>
      <c r="BL557" s="224"/>
      <c r="BM557" s="224"/>
      <c r="BN557" s="224"/>
      <c r="BO557" s="224"/>
      <c r="BP557" s="224"/>
      <c r="BQ557" s="224"/>
      <c r="BR557" s="224"/>
      <c r="BS557" s="224"/>
      <c r="BT557" s="224"/>
      <c r="BU557" s="224"/>
      <c r="BV557" s="224"/>
      <c r="BW557" s="224"/>
      <c r="BX557" s="224"/>
      <c r="BY557" s="224"/>
      <c r="BZ557" s="225"/>
    </row>
    <row r="558" spans="54:78" ht="18">
      <c r="BB558" s="224"/>
      <c r="BC558" s="224"/>
      <c r="BD558" s="224"/>
      <c r="BE558" s="224"/>
      <c r="BF558" s="224"/>
      <c r="BG558" s="224"/>
      <c r="BH558" s="224"/>
      <c r="BI558" s="224"/>
      <c r="BJ558" s="224"/>
      <c r="BK558" s="224"/>
      <c r="BL558" s="224"/>
      <c r="BM558" s="224"/>
      <c r="BN558" s="224"/>
      <c r="BO558" s="224"/>
      <c r="BP558" s="224"/>
      <c r="BQ558" s="224"/>
      <c r="BR558" s="224"/>
      <c r="BS558" s="224"/>
      <c r="BT558" s="224"/>
      <c r="BU558" s="224"/>
      <c r="BV558" s="224"/>
      <c r="BW558" s="224"/>
      <c r="BX558" s="224"/>
      <c r="BY558" s="224"/>
      <c r="BZ558" s="225"/>
    </row>
    <row r="559" spans="54:78" ht="18">
      <c r="BB559" s="224"/>
      <c r="BC559" s="224"/>
      <c r="BD559" s="224"/>
      <c r="BE559" s="224"/>
      <c r="BF559" s="224"/>
      <c r="BG559" s="224"/>
      <c r="BH559" s="224"/>
      <c r="BI559" s="224"/>
      <c r="BJ559" s="224"/>
      <c r="BK559" s="224"/>
      <c r="BL559" s="224"/>
      <c r="BM559" s="224"/>
      <c r="BN559" s="224"/>
      <c r="BO559" s="224"/>
      <c r="BP559" s="224"/>
      <c r="BQ559" s="224"/>
      <c r="BR559" s="224"/>
      <c r="BS559" s="224"/>
      <c r="BT559" s="224"/>
      <c r="BU559" s="224"/>
      <c r="BV559" s="224"/>
      <c r="BW559" s="224"/>
      <c r="BX559" s="224"/>
      <c r="BY559" s="224"/>
      <c r="BZ559" s="225"/>
    </row>
    <row r="560" spans="54:78" ht="18">
      <c r="BB560" s="224"/>
      <c r="BC560" s="224"/>
      <c r="BD560" s="224"/>
      <c r="BE560" s="224"/>
      <c r="BF560" s="224"/>
      <c r="BG560" s="224"/>
      <c r="BH560" s="224"/>
      <c r="BI560" s="224"/>
      <c r="BJ560" s="224"/>
      <c r="BK560" s="224"/>
      <c r="BL560" s="224"/>
      <c r="BM560" s="224"/>
      <c r="BN560" s="224"/>
      <c r="BO560" s="224"/>
      <c r="BP560" s="224"/>
      <c r="BQ560" s="224"/>
      <c r="BR560" s="224"/>
      <c r="BS560" s="224"/>
      <c r="BT560" s="224"/>
      <c r="BU560" s="224"/>
      <c r="BV560" s="224"/>
      <c r="BW560" s="224"/>
      <c r="BX560" s="224"/>
      <c r="BY560" s="224"/>
      <c r="BZ560" s="225"/>
    </row>
    <row r="561" spans="54:78" ht="18">
      <c r="BB561" s="224"/>
      <c r="BC561" s="224"/>
      <c r="BD561" s="224"/>
      <c r="BE561" s="224"/>
      <c r="BF561" s="224"/>
      <c r="BG561" s="224"/>
      <c r="BH561" s="224"/>
      <c r="BI561" s="224"/>
      <c r="BJ561" s="224"/>
      <c r="BK561" s="224"/>
      <c r="BL561" s="224"/>
      <c r="BM561" s="224"/>
      <c r="BN561" s="224"/>
      <c r="BO561" s="224"/>
      <c r="BP561" s="224"/>
      <c r="BQ561" s="224"/>
      <c r="BR561" s="224"/>
      <c r="BS561" s="224"/>
      <c r="BT561" s="224"/>
      <c r="BU561" s="224"/>
      <c r="BV561" s="224"/>
      <c r="BW561" s="224"/>
      <c r="BX561" s="224"/>
      <c r="BY561" s="224"/>
      <c r="BZ561" s="225"/>
    </row>
    <row r="562" spans="54:78" ht="18">
      <c r="BB562" s="224"/>
      <c r="BC562" s="224"/>
      <c r="BD562" s="224"/>
      <c r="BE562" s="224"/>
      <c r="BF562" s="224"/>
      <c r="BG562" s="224"/>
      <c r="BH562" s="224"/>
      <c r="BI562" s="224"/>
      <c r="BJ562" s="224"/>
      <c r="BK562" s="224"/>
      <c r="BL562" s="224"/>
      <c r="BM562" s="224"/>
      <c r="BN562" s="224"/>
      <c r="BO562" s="224"/>
      <c r="BP562" s="224"/>
      <c r="BQ562" s="224"/>
      <c r="BR562" s="224"/>
      <c r="BS562" s="224"/>
      <c r="BT562" s="224"/>
      <c r="BU562" s="224"/>
      <c r="BV562" s="224"/>
      <c r="BW562" s="224"/>
      <c r="BX562" s="224"/>
      <c r="BY562" s="224"/>
      <c r="BZ562" s="225"/>
    </row>
    <row r="563" spans="54:78" ht="18">
      <c r="BB563" s="224"/>
      <c r="BC563" s="224"/>
      <c r="BD563" s="224"/>
      <c r="BE563" s="224"/>
      <c r="BF563" s="224"/>
      <c r="BG563" s="224"/>
      <c r="BH563" s="224"/>
      <c r="BI563" s="224"/>
      <c r="BJ563" s="224"/>
      <c r="BK563" s="224"/>
      <c r="BL563" s="224"/>
      <c r="BM563" s="224"/>
      <c r="BN563" s="224"/>
      <c r="BO563" s="224"/>
      <c r="BP563" s="224"/>
      <c r="BQ563" s="224"/>
      <c r="BR563" s="224"/>
      <c r="BS563" s="224"/>
      <c r="BT563" s="224"/>
      <c r="BU563" s="224"/>
      <c r="BV563" s="224"/>
      <c r="BW563" s="224"/>
      <c r="BX563" s="224"/>
      <c r="BY563" s="224"/>
      <c r="BZ563" s="225"/>
    </row>
    <row r="564" spans="54:78" ht="18">
      <c r="BB564" s="224"/>
      <c r="BC564" s="224"/>
      <c r="BD564" s="224"/>
      <c r="BE564" s="224"/>
      <c r="BF564" s="224"/>
      <c r="BG564" s="224"/>
      <c r="BH564" s="224"/>
      <c r="BI564" s="224"/>
      <c r="BJ564" s="224"/>
      <c r="BK564" s="224"/>
      <c r="BL564" s="224"/>
      <c r="BM564" s="224"/>
      <c r="BN564" s="224"/>
      <c r="BO564" s="224"/>
      <c r="BP564" s="224"/>
      <c r="BQ564" s="224"/>
      <c r="BR564" s="224"/>
      <c r="BS564" s="224"/>
      <c r="BT564" s="224"/>
      <c r="BU564" s="224"/>
      <c r="BV564" s="224"/>
      <c r="BW564" s="224"/>
      <c r="BX564" s="224"/>
      <c r="BY564" s="224"/>
      <c r="BZ564" s="225"/>
    </row>
    <row r="565" spans="54:78" ht="18">
      <c r="BB565" s="224"/>
      <c r="BC565" s="224"/>
      <c r="BD565" s="224"/>
      <c r="BE565" s="224"/>
      <c r="BF565" s="224"/>
      <c r="BG565" s="224"/>
      <c r="BH565" s="224"/>
      <c r="BI565" s="224"/>
      <c r="BJ565" s="224"/>
      <c r="BK565" s="224"/>
      <c r="BL565" s="224"/>
      <c r="BM565" s="224"/>
      <c r="BN565" s="224"/>
      <c r="BO565" s="224"/>
      <c r="BP565" s="224"/>
      <c r="BQ565" s="224"/>
      <c r="BR565" s="224"/>
      <c r="BS565" s="224"/>
      <c r="BT565" s="224"/>
      <c r="BU565" s="224"/>
      <c r="BV565" s="224"/>
      <c r="BW565" s="224"/>
      <c r="BX565" s="224"/>
      <c r="BY565" s="224"/>
      <c r="BZ565" s="225"/>
    </row>
    <row r="566" spans="54:78" ht="18">
      <c r="BB566" s="224"/>
      <c r="BC566" s="224"/>
      <c r="BD566" s="224"/>
      <c r="BE566" s="224"/>
      <c r="BF566" s="224"/>
      <c r="BG566" s="224"/>
      <c r="BH566" s="224"/>
      <c r="BI566" s="224"/>
      <c r="BJ566" s="224"/>
      <c r="BK566" s="224"/>
      <c r="BL566" s="224"/>
      <c r="BM566" s="224"/>
      <c r="BN566" s="224"/>
      <c r="BO566" s="224"/>
      <c r="BP566" s="224"/>
      <c r="BQ566" s="224"/>
      <c r="BR566" s="224"/>
      <c r="BS566" s="224"/>
      <c r="BT566" s="224"/>
      <c r="BU566" s="224"/>
      <c r="BV566" s="224"/>
      <c r="BW566" s="224"/>
      <c r="BX566" s="224"/>
      <c r="BY566" s="224"/>
      <c r="BZ566" s="225"/>
    </row>
    <row r="567" spans="54:78" ht="18">
      <c r="BB567" s="224"/>
      <c r="BC567" s="224"/>
      <c r="BD567" s="224"/>
      <c r="BE567" s="224"/>
      <c r="BF567" s="224"/>
      <c r="BG567" s="224"/>
      <c r="BH567" s="224"/>
      <c r="BI567" s="224"/>
      <c r="BJ567" s="224"/>
      <c r="BK567" s="224"/>
      <c r="BL567" s="224"/>
      <c r="BM567" s="224"/>
      <c r="BN567" s="224"/>
      <c r="BO567" s="224"/>
      <c r="BP567" s="224"/>
      <c r="BQ567" s="224"/>
      <c r="BR567" s="224"/>
      <c r="BS567" s="224"/>
      <c r="BT567" s="224"/>
      <c r="BU567" s="224"/>
      <c r="BV567" s="224"/>
      <c r="BW567" s="224"/>
      <c r="BX567" s="224"/>
      <c r="BY567" s="224"/>
      <c r="BZ567" s="225"/>
    </row>
    <row r="568" spans="54:78" ht="18">
      <c r="BB568" s="224"/>
      <c r="BC568" s="224"/>
      <c r="BD568" s="224"/>
      <c r="BE568" s="224"/>
      <c r="BF568" s="224"/>
      <c r="BG568" s="224"/>
      <c r="BH568" s="224"/>
      <c r="BI568" s="224"/>
      <c r="BJ568" s="224"/>
      <c r="BK568" s="224"/>
      <c r="BL568" s="224"/>
      <c r="BM568" s="224"/>
      <c r="BN568" s="224"/>
      <c r="BO568" s="224"/>
      <c r="BP568" s="224"/>
      <c r="BQ568" s="224"/>
      <c r="BR568" s="224"/>
      <c r="BS568" s="224"/>
      <c r="BT568" s="224"/>
      <c r="BU568" s="224"/>
      <c r="BV568" s="224"/>
      <c r="BW568" s="224"/>
      <c r="BX568" s="224"/>
      <c r="BY568" s="224"/>
      <c r="BZ568" s="225"/>
    </row>
    <row r="569" spans="54:78" ht="18">
      <c r="BB569" s="224"/>
      <c r="BC569" s="224"/>
      <c r="BD569" s="224"/>
      <c r="BE569" s="224"/>
      <c r="BF569" s="224"/>
      <c r="BG569" s="224"/>
      <c r="BH569" s="224"/>
      <c r="BI569" s="224"/>
      <c r="BJ569" s="224"/>
      <c r="BK569" s="224"/>
      <c r="BL569" s="224"/>
      <c r="BM569" s="224"/>
      <c r="BN569" s="224"/>
      <c r="BO569" s="224"/>
      <c r="BP569" s="224"/>
      <c r="BQ569" s="224"/>
      <c r="BR569" s="224"/>
      <c r="BS569" s="224"/>
      <c r="BT569" s="224"/>
      <c r="BU569" s="224"/>
      <c r="BV569" s="224"/>
      <c r="BW569" s="224"/>
      <c r="BX569" s="224"/>
      <c r="BY569" s="224"/>
      <c r="BZ569" s="225"/>
    </row>
    <row r="570" spans="54:78" ht="18">
      <c r="BB570" s="224"/>
      <c r="BC570" s="224"/>
      <c r="BD570" s="224"/>
      <c r="BE570" s="224"/>
      <c r="BF570" s="224"/>
      <c r="BG570" s="224"/>
      <c r="BH570" s="224"/>
      <c r="BI570" s="224"/>
      <c r="BJ570" s="224"/>
      <c r="BK570" s="224"/>
      <c r="BL570" s="224"/>
      <c r="BM570" s="224"/>
      <c r="BN570" s="224"/>
      <c r="BO570" s="224"/>
      <c r="BP570" s="224"/>
      <c r="BQ570" s="224"/>
      <c r="BR570" s="224"/>
      <c r="BS570" s="224"/>
      <c r="BT570" s="224"/>
      <c r="BU570" s="224"/>
      <c r="BV570" s="224"/>
      <c r="BW570" s="224"/>
      <c r="BX570" s="224"/>
      <c r="BY570" s="224"/>
      <c r="BZ570" s="225"/>
    </row>
    <row r="571" spans="54:78" ht="18">
      <c r="BB571" s="224"/>
      <c r="BC571" s="224"/>
      <c r="BD571" s="224"/>
      <c r="BE571" s="224"/>
      <c r="BF571" s="224"/>
      <c r="BG571" s="224"/>
      <c r="BH571" s="224"/>
      <c r="BI571" s="224"/>
      <c r="BJ571" s="224"/>
      <c r="BK571" s="224"/>
      <c r="BL571" s="224"/>
      <c r="BM571" s="224"/>
      <c r="BN571" s="224"/>
      <c r="BO571" s="224"/>
      <c r="BP571" s="224"/>
      <c r="BQ571" s="224"/>
      <c r="BR571" s="224"/>
      <c r="BS571" s="224"/>
      <c r="BT571" s="224"/>
      <c r="BU571" s="224"/>
      <c r="BV571" s="224"/>
      <c r="BW571" s="224"/>
      <c r="BX571" s="224"/>
      <c r="BY571" s="224"/>
      <c r="BZ571" s="225"/>
    </row>
    <row r="572" spans="54:78" ht="18">
      <c r="BB572" s="224"/>
      <c r="BC572" s="224"/>
      <c r="BD572" s="224"/>
      <c r="BE572" s="224"/>
      <c r="BF572" s="224"/>
      <c r="BG572" s="224"/>
      <c r="BH572" s="224"/>
      <c r="BI572" s="224"/>
      <c r="BJ572" s="224"/>
      <c r="BK572" s="224"/>
      <c r="BL572" s="224"/>
      <c r="BM572" s="224"/>
      <c r="BN572" s="224"/>
      <c r="BO572" s="224"/>
      <c r="BP572" s="224"/>
      <c r="BQ572" s="224"/>
      <c r="BR572" s="224"/>
      <c r="BS572" s="224"/>
      <c r="BT572" s="224"/>
      <c r="BU572" s="224"/>
      <c r="BV572" s="224"/>
      <c r="BW572" s="224"/>
      <c r="BX572" s="224"/>
      <c r="BY572" s="224"/>
      <c r="BZ572" s="225"/>
    </row>
    <row r="573" spans="54:78" ht="18">
      <c r="BB573" s="224"/>
      <c r="BC573" s="224"/>
      <c r="BD573" s="224"/>
      <c r="BE573" s="224"/>
      <c r="BF573" s="224"/>
      <c r="BG573" s="224"/>
      <c r="BH573" s="224"/>
      <c r="BI573" s="224"/>
      <c r="BJ573" s="224"/>
      <c r="BK573" s="224"/>
      <c r="BL573" s="224"/>
      <c r="BM573" s="224"/>
      <c r="BN573" s="224"/>
      <c r="BO573" s="224"/>
      <c r="BP573" s="224"/>
      <c r="BQ573" s="224"/>
      <c r="BR573" s="224"/>
      <c r="BS573" s="224"/>
      <c r="BT573" s="224"/>
      <c r="BU573" s="224"/>
      <c r="BV573" s="224"/>
      <c r="BW573" s="224"/>
      <c r="BX573" s="224"/>
      <c r="BY573" s="224"/>
      <c r="BZ573" s="225"/>
    </row>
    <row r="574" spans="54:78" ht="18">
      <c r="BB574" s="224"/>
      <c r="BC574" s="224"/>
      <c r="BD574" s="224"/>
      <c r="BE574" s="224"/>
      <c r="BF574" s="224"/>
      <c r="BG574" s="224"/>
      <c r="BH574" s="224"/>
      <c r="BI574" s="224"/>
      <c r="BJ574" s="224"/>
      <c r="BK574" s="224"/>
      <c r="BL574" s="224"/>
      <c r="BM574" s="224"/>
      <c r="BN574" s="224"/>
      <c r="BO574" s="224"/>
      <c r="BP574" s="224"/>
      <c r="BQ574" s="224"/>
      <c r="BR574" s="224"/>
      <c r="BS574" s="224"/>
      <c r="BT574" s="224"/>
      <c r="BU574" s="224"/>
      <c r="BV574" s="224"/>
      <c r="BW574" s="224"/>
      <c r="BX574" s="224"/>
      <c r="BY574" s="224"/>
      <c r="BZ574" s="225"/>
    </row>
    <row r="575" spans="54:78" ht="18">
      <c r="BB575" s="224"/>
      <c r="BC575" s="224"/>
      <c r="BD575" s="224"/>
      <c r="BE575" s="224"/>
      <c r="BF575" s="224"/>
      <c r="BG575" s="224"/>
      <c r="BH575" s="224"/>
      <c r="BI575" s="224"/>
      <c r="BJ575" s="224"/>
      <c r="BK575" s="224"/>
      <c r="BL575" s="224"/>
      <c r="BM575" s="224"/>
      <c r="BN575" s="224"/>
      <c r="BO575" s="224"/>
      <c r="BP575" s="224"/>
      <c r="BQ575" s="224"/>
      <c r="BR575" s="224"/>
      <c r="BS575" s="224"/>
      <c r="BT575" s="224"/>
      <c r="BU575" s="224"/>
      <c r="BV575" s="224"/>
      <c r="BW575" s="224"/>
      <c r="BX575" s="224"/>
      <c r="BY575" s="224"/>
      <c r="BZ575" s="225"/>
    </row>
    <row r="576" spans="54:78" ht="18">
      <c r="BB576" s="224"/>
      <c r="BC576" s="224"/>
      <c r="BD576" s="224"/>
      <c r="BE576" s="224"/>
      <c r="BF576" s="224"/>
      <c r="BG576" s="224"/>
      <c r="BH576" s="224"/>
      <c r="BI576" s="224"/>
      <c r="BJ576" s="224"/>
      <c r="BK576" s="224"/>
      <c r="BL576" s="224"/>
      <c r="BM576" s="224"/>
      <c r="BN576" s="224"/>
      <c r="BO576" s="224"/>
      <c r="BP576" s="224"/>
      <c r="BQ576" s="224"/>
      <c r="BR576" s="224"/>
      <c r="BS576" s="224"/>
      <c r="BT576" s="224"/>
      <c r="BU576" s="224"/>
      <c r="BV576" s="224"/>
      <c r="BW576" s="224"/>
      <c r="BX576" s="224"/>
      <c r="BY576" s="224"/>
      <c r="BZ576" s="225"/>
    </row>
    <row r="577" spans="54:78" ht="18">
      <c r="BB577" s="224"/>
      <c r="BC577" s="224"/>
      <c r="BD577" s="224"/>
      <c r="BE577" s="224"/>
      <c r="BF577" s="224"/>
      <c r="BG577" s="224"/>
      <c r="BH577" s="224"/>
      <c r="BI577" s="224"/>
      <c r="BJ577" s="224"/>
      <c r="BK577" s="224"/>
      <c r="BL577" s="224"/>
      <c r="BM577" s="224"/>
      <c r="BN577" s="224"/>
      <c r="BO577" s="224"/>
      <c r="BP577" s="224"/>
      <c r="BQ577" s="224"/>
      <c r="BR577" s="224"/>
      <c r="BS577" s="224"/>
      <c r="BT577" s="224"/>
      <c r="BU577" s="224"/>
      <c r="BV577" s="224"/>
      <c r="BW577" s="224"/>
      <c r="BX577" s="224"/>
      <c r="BY577" s="224"/>
      <c r="BZ577" s="225"/>
    </row>
    <row r="578" spans="54:78" ht="18">
      <c r="BB578" s="224"/>
      <c r="BC578" s="224"/>
      <c r="BD578" s="224"/>
      <c r="BE578" s="224"/>
      <c r="BF578" s="224"/>
      <c r="BG578" s="224"/>
      <c r="BH578" s="224"/>
      <c r="BI578" s="224"/>
      <c r="BJ578" s="224"/>
      <c r="BK578" s="224"/>
      <c r="BL578" s="224"/>
      <c r="BM578" s="224"/>
      <c r="BN578" s="224"/>
      <c r="BO578" s="224"/>
      <c r="BP578" s="224"/>
      <c r="BQ578" s="224"/>
      <c r="BR578" s="224"/>
      <c r="BS578" s="224"/>
      <c r="BT578" s="224"/>
      <c r="BU578" s="224"/>
      <c r="BV578" s="224"/>
      <c r="BW578" s="224"/>
      <c r="BX578" s="224"/>
      <c r="BY578" s="224"/>
      <c r="BZ578" s="225"/>
    </row>
    <row r="579" spans="54:78" ht="18">
      <c r="BB579" s="224"/>
      <c r="BC579" s="224"/>
      <c r="BD579" s="224"/>
      <c r="BE579" s="224"/>
      <c r="BF579" s="224"/>
      <c r="BG579" s="224"/>
      <c r="BH579" s="224"/>
      <c r="BI579" s="224"/>
      <c r="BJ579" s="224"/>
      <c r="BK579" s="224"/>
      <c r="BL579" s="224"/>
      <c r="BM579" s="224"/>
      <c r="BN579" s="224"/>
      <c r="BO579" s="224"/>
      <c r="BP579" s="224"/>
      <c r="BQ579" s="224"/>
      <c r="BR579" s="224"/>
      <c r="BS579" s="224"/>
      <c r="BT579" s="224"/>
      <c r="BU579" s="224"/>
      <c r="BV579" s="224"/>
      <c r="BW579" s="224"/>
      <c r="BX579" s="224"/>
      <c r="BY579" s="224"/>
      <c r="BZ579" s="225"/>
    </row>
    <row r="580" spans="54:78" ht="18">
      <c r="BB580" s="224"/>
      <c r="BC580" s="224"/>
      <c r="BD580" s="224"/>
      <c r="BE580" s="224"/>
      <c r="BF580" s="224"/>
      <c r="BG580" s="224"/>
      <c r="BH580" s="224"/>
      <c r="BI580" s="224"/>
      <c r="BJ580" s="224"/>
      <c r="BK580" s="224"/>
      <c r="BL580" s="224"/>
      <c r="BM580" s="224"/>
      <c r="BN580" s="224"/>
      <c r="BO580" s="224"/>
      <c r="BP580" s="224"/>
      <c r="BQ580" s="224"/>
      <c r="BR580" s="224"/>
      <c r="BS580" s="224"/>
      <c r="BT580" s="224"/>
      <c r="BU580" s="224"/>
      <c r="BV580" s="224"/>
      <c r="BW580" s="224"/>
      <c r="BX580" s="224"/>
      <c r="BY580" s="224"/>
      <c r="BZ580" s="225"/>
    </row>
    <row r="581" spans="54:78" ht="18">
      <c r="BB581" s="224"/>
      <c r="BC581" s="224"/>
      <c r="BD581" s="224"/>
      <c r="BE581" s="224"/>
      <c r="BF581" s="224"/>
      <c r="BG581" s="224"/>
      <c r="BH581" s="224"/>
      <c r="BI581" s="224"/>
      <c r="BJ581" s="224"/>
      <c r="BK581" s="224"/>
      <c r="BL581" s="224"/>
      <c r="BM581" s="224"/>
      <c r="BN581" s="224"/>
      <c r="BO581" s="224"/>
      <c r="BP581" s="224"/>
      <c r="BQ581" s="224"/>
      <c r="BR581" s="224"/>
      <c r="BS581" s="224"/>
      <c r="BT581" s="224"/>
      <c r="BU581" s="224"/>
      <c r="BV581" s="224"/>
      <c r="BW581" s="224"/>
      <c r="BX581" s="224"/>
      <c r="BY581" s="224"/>
      <c r="BZ581" s="225"/>
    </row>
    <row r="582" spans="54:78" ht="18">
      <c r="BB582" s="224"/>
      <c r="BC582" s="224"/>
      <c r="BD582" s="224"/>
      <c r="BE582" s="224"/>
      <c r="BF582" s="224"/>
      <c r="BG582" s="224"/>
      <c r="BH582" s="224"/>
      <c r="BI582" s="224"/>
      <c r="BJ582" s="224"/>
      <c r="BK582" s="224"/>
      <c r="BL582" s="224"/>
      <c r="BM582" s="224"/>
      <c r="BN582" s="224"/>
      <c r="BO582" s="224"/>
      <c r="BP582" s="224"/>
      <c r="BQ582" s="224"/>
      <c r="BR582" s="224"/>
      <c r="BS582" s="224"/>
      <c r="BT582" s="224"/>
      <c r="BU582" s="224"/>
      <c r="BV582" s="224"/>
      <c r="BW582" s="224"/>
      <c r="BX582" s="224"/>
      <c r="BY582" s="224"/>
      <c r="BZ582" s="225"/>
    </row>
    <row r="583" spans="54:78" ht="18">
      <c r="BB583" s="224"/>
      <c r="BC583" s="224"/>
      <c r="BD583" s="224"/>
      <c r="BE583" s="224"/>
      <c r="BF583" s="224"/>
      <c r="BG583" s="224"/>
      <c r="BH583" s="224"/>
      <c r="BI583" s="224"/>
      <c r="BJ583" s="224"/>
      <c r="BK583" s="224"/>
      <c r="BL583" s="224"/>
      <c r="BM583" s="224"/>
      <c r="BN583" s="224"/>
      <c r="BO583" s="224"/>
      <c r="BP583" s="224"/>
      <c r="BQ583" s="224"/>
      <c r="BR583" s="224"/>
      <c r="BS583" s="224"/>
      <c r="BT583" s="224"/>
      <c r="BU583" s="224"/>
      <c r="BV583" s="224"/>
      <c r="BW583" s="224"/>
      <c r="BX583" s="224"/>
      <c r="BY583" s="224"/>
      <c r="BZ583" s="225"/>
    </row>
    <row r="584" spans="54:78" ht="18">
      <c r="BB584" s="224"/>
      <c r="BC584" s="224"/>
      <c r="BD584" s="224"/>
      <c r="BE584" s="224"/>
      <c r="BF584" s="224"/>
      <c r="BG584" s="224"/>
      <c r="BH584" s="224"/>
      <c r="BI584" s="224"/>
      <c r="BJ584" s="224"/>
      <c r="BK584" s="224"/>
      <c r="BL584" s="224"/>
      <c r="BM584" s="224"/>
      <c r="BN584" s="224"/>
      <c r="BO584" s="224"/>
      <c r="BP584" s="224"/>
      <c r="BQ584" s="224"/>
      <c r="BR584" s="224"/>
      <c r="BS584" s="224"/>
      <c r="BT584" s="224"/>
      <c r="BU584" s="224"/>
      <c r="BV584" s="224"/>
      <c r="BW584" s="224"/>
      <c r="BX584" s="224"/>
      <c r="BY584" s="224"/>
      <c r="BZ584" s="225"/>
    </row>
    <row r="585" spans="54:78" ht="18">
      <c r="BB585" s="224"/>
      <c r="BC585" s="224"/>
      <c r="BD585" s="224"/>
      <c r="BE585" s="224"/>
      <c r="BF585" s="224"/>
      <c r="BG585" s="224"/>
      <c r="BH585" s="224"/>
      <c r="BI585" s="224"/>
      <c r="BJ585" s="224"/>
      <c r="BK585" s="224"/>
      <c r="BL585" s="224"/>
      <c r="BM585" s="224"/>
      <c r="BN585" s="224"/>
      <c r="BO585" s="224"/>
      <c r="BP585" s="224"/>
      <c r="BQ585" s="224"/>
      <c r="BR585" s="224"/>
      <c r="BS585" s="224"/>
      <c r="BT585" s="224"/>
      <c r="BU585" s="224"/>
      <c r="BV585" s="224"/>
      <c r="BW585" s="224"/>
      <c r="BX585" s="224"/>
      <c r="BY585" s="224"/>
      <c r="BZ585" s="225"/>
    </row>
    <row r="586" spans="54:78" ht="18">
      <c r="BB586" s="224"/>
      <c r="BC586" s="224"/>
      <c r="BD586" s="224"/>
      <c r="BE586" s="224"/>
      <c r="BF586" s="224"/>
      <c r="BG586" s="224"/>
      <c r="BH586" s="224"/>
      <c r="BI586" s="224"/>
      <c r="BJ586" s="224"/>
      <c r="BK586" s="224"/>
      <c r="BL586" s="224"/>
      <c r="BM586" s="224"/>
      <c r="BN586" s="224"/>
      <c r="BO586" s="224"/>
      <c r="BP586" s="224"/>
      <c r="BQ586" s="224"/>
      <c r="BR586" s="224"/>
      <c r="BS586" s="224"/>
      <c r="BT586" s="224"/>
      <c r="BU586" s="224"/>
      <c r="BV586" s="224"/>
      <c r="BW586" s="224"/>
      <c r="BX586" s="224"/>
      <c r="BY586" s="224"/>
      <c r="BZ586" s="225"/>
    </row>
    <row r="587" spans="54:78" ht="18">
      <c r="BB587" s="224"/>
      <c r="BC587" s="224"/>
      <c r="BD587" s="224"/>
      <c r="BE587" s="224"/>
      <c r="BF587" s="224"/>
      <c r="BG587" s="224"/>
      <c r="BH587" s="224"/>
      <c r="BI587" s="224"/>
      <c r="BJ587" s="224"/>
      <c r="BK587" s="224"/>
      <c r="BL587" s="224"/>
      <c r="BM587" s="224"/>
      <c r="BN587" s="224"/>
      <c r="BO587" s="224"/>
      <c r="BP587" s="224"/>
      <c r="BQ587" s="224"/>
      <c r="BR587" s="224"/>
      <c r="BS587" s="224"/>
      <c r="BT587" s="224"/>
      <c r="BU587" s="224"/>
      <c r="BV587" s="224"/>
      <c r="BW587" s="224"/>
      <c r="BX587" s="224"/>
      <c r="BY587" s="224"/>
      <c r="BZ587" s="225"/>
    </row>
    <row r="588" spans="54:78" ht="18">
      <c r="BB588" s="224"/>
      <c r="BC588" s="224"/>
      <c r="BD588" s="224"/>
      <c r="BE588" s="224"/>
      <c r="BF588" s="224"/>
      <c r="BG588" s="224"/>
      <c r="BH588" s="224"/>
      <c r="BI588" s="224"/>
      <c r="BJ588" s="224"/>
      <c r="BK588" s="224"/>
      <c r="BL588" s="224"/>
      <c r="BM588" s="224"/>
      <c r="BN588" s="224"/>
      <c r="BO588" s="224"/>
      <c r="BP588" s="224"/>
      <c r="BQ588" s="224"/>
      <c r="BR588" s="224"/>
      <c r="BS588" s="224"/>
      <c r="BT588" s="224"/>
      <c r="BU588" s="224"/>
      <c r="BV588" s="224"/>
      <c r="BW588" s="224"/>
      <c r="BX588" s="224"/>
      <c r="BY588" s="224"/>
      <c r="BZ588" s="225"/>
    </row>
    <row r="589" spans="54:78" ht="18">
      <c r="BB589" s="224"/>
      <c r="BC589" s="224"/>
      <c r="BD589" s="224"/>
      <c r="BE589" s="224"/>
      <c r="BF589" s="224"/>
      <c r="BG589" s="224"/>
      <c r="BH589" s="224"/>
      <c r="BI589" s="224"/>
      <c r="BJ589" s="224"/>
      <c r="BK589" s="224"/>
      <c r="BL589" s="224"/>
      <c r="BM589" s="224"/>
      <c r="BN589" s="224"/>
      <c r="BO589" s="224"/>
      <c r="BP589" s="224"/>
      <c r="BQ589" s="224"/>
      <c r="BR589" s="224"/>
      <c r="BS589" s="224"/>
      <c r="BT589" s="224"/>
      <c r="BU589" s="224"/>
      <c r="BV589" s="224"/>
      <c r="BW589" s="224"/>
      <c r="BX589" s="224"/>
      <c r="BY589" s="224"/>
      <c r="BZ589" s="225"/>
    </row>
    <row r="590" spans="54:78" ht="18">
      <c r="BB590" s="224"/>
      <c r="BC590" s="224"/>
      <c r="BD590" s="224"/>
      <c r="BE590" s="224"/>
      <c r="BF590" s="224"/>
      <c r="BG590" s="224"/>
      <c r="BH590" s="224"/>
      <c r="BI590" s="224"/>
      <c r="BJ590" s="224"/>
      <c r="BK590" s="224"/>
      <c r="BL590" s="224"/>
      <c r="BM590" s="224"/>
      <c r="BN590" s="224"/>
      <c r="BO590" s="224"/>
      <c r="BP590" s="224"/>
      <c r="BQ590" s="224"/>
      <c r="BR590" s="224"/>
      <c r="BS590" s="224"/>
      <c r="BT590" s="224"/>
      <c r="BU590" s="224"/>
      <c r="BV590" s="224"/>
      <c r="BW590" s="224"/>
      <c r="BX590" s="224"/>
      <c r="BY590" s="224"/>
      <c r="BZ590" s="225"/>
    </row>
    <row r="591" spans="54:78" ht="18">
      <c r="BB591" s="224"/>
      <c r="BC591" s="224"/>
      <c r="BD591" s="224"/>
      <c r="BE591" s="224"/>
      <c r="BF591" s="224"/>
      <c r="BG591" s="224"/>
      <c r="BH591" s="224"/>
      <c r="BI591" s="224"/>
      <c r="BJ591" s="224"/>
      <c r="BK591" s="224"/>
      <c r="BL591" s="224"/>
      <c r="BM591" s="224"/>
      <c r="BN591" s="224"/>
      <c r="BO591" s="224"/>
      <c r="BP591" s="224"/>
      <c r="BQ591" s="224"/>
      <c r="BR591" s="224"/>
      <c r="BS591" s="224"/>
      <c r="BT591" s="224"/>
      <c r="BU591" s="224"/>
      <c r="BV591" s="224"/>
      <c r="BW591" s="224"/>
      <c r="BX591" s="224"/>
      <c r="BY591" s="224"/>
      <c r="BZ591" s="225"/>
    </row>
    <row r="592" spans="54:78" ht="18">
      <c r="BB592" s="224"/>
      <c r="BC592" s="224"/>
      <c r="BD592" s="224"/>
      <c r="BE592" s="224"/>
      <c r="BF592" s="224"/>
      <c r="BG592" s="224"/>
      <c r="BH592" s="224"/>
      <c r="BI592" s="224"/>
      <c r="BJ592" s="224"/>
      <c r="BK592" s="224"/>
      <c r="BL592" s="224"/>
      <c r="BM592" s="224"/>
      <c r="BN592" s="224"/>
      <c r="BO592" s="224"/>
      <c r="BP592" s="224"/>
      <c r="BQ592" s="224"/>
      <c r="BR592" s="224"/>
      <c r="BS592" s="224"/>
      <c r="BT592" s="224"/>
      <c r="BU592" s="224"/>
      <c r="BV592" s="224"/>
      <c r="BW592" s="224"/>
      <c r="BX592" s="224"/>
      <c r="BY592" s="224"/>
      <c r="BZ592" s="225"/>
    </row>
    <row r="593" spans="54:78" ht="18">
      <c r="BB593" s="224"/>
      <c r="BC593" s="224"/>
      <c r="BD593" s="224"/>
      <c r="BE593" s="224"/>
      <c r="BF593" s="224"/>
      <c r="BG593" s="224"/>
      <c r="BH593" s="224"/>
      <c r="BI593" s="224"/>
      <c r="BJ593" s="224"/>
      <c r="BK593" s="224"/>
      <c r="BL593" s="224"/>
      <c r="BM593" s="224"/>
      <c r="BN593" s="224"/>
      <c r="BO593" s="224"/>
      <c r="BP593" s="224"/>
      <c r="BQ593" s="224"/>
      <c r="BR593" s="224"/>
      <c r="BS593" s="224"/>
      <c r="BT593" s="224"/>
      <c r="BU593" s="224"/>
      <c r="BV593" s="224"/>
      <c r="BW593" s="224"/>
      <c r="BX593" s="224"/>
      <c r="BY593" s="224"/>
      <c r="BZ593" s="225"/>
    </row>
    <row r="594" spans="54:78" ht="18">
      <c r="BB594" s="224"/>
      <c r="BC594" s="224"/>
      <c r="BD594" s="224"/>
      <c r="BE594" s="224"/>
      <c r="BF594" s="224"/>
      <c r="BG594" s="224"/>
      <c r="BH594" s="224"/>
      <c r="BI594" s="224"/>
      <c r="BJ594" s="224"/>
      <c r="BK594" s="224"/>
      <c r="BL594" s="224"/>
      <c r="BM594" s="224"/>
      <c r="BN594" s="224"/>
      <c r="BO594" s="224"/>
      <c r="BP594" s="224"/>
      <c r="BQ594" s="224"/>
      <c r="BR594" s="224"/>
      <c r="BS594" s="224"/>
      <c r="BT594" s="224"/>
      <c r="BU594" s="224"/>
      <c r="BV594" s="224"/>
      <c r="BW594" s="224"/>
      <c r="BX594" s="224"/>
      <c r="BY594" s="224"/>
      <c r="BZ594" s="225"/>
    </row>
    <row r="595" spans="54:78" ht="18">
      <c r="BB595" s="224"/>
      <c r="BC595" s="224"/>
      <c r="BD595" s="224"/>
      <c r="BE595" s="224"/>
      <c r="BF595" s="224"/>
      <c r="BG595" s="224"/>
      <c r="BH595" s="224"/>
      <c r="BI595" s="224"/>
      <c r="BJ595" s="224"/>
      <c r="BK595" s="224"/>
      <c r="BL595" s="224"/>
      <c r="BM595" s="224"/>
      <c r="BN595" s="224"/>
      <c r="BO595" s="224"/>
      <c r="BP595" s="224"/>
      <c r="BQ595" s="224"/>
      <c r="BR595" s="224"/>
      <c r="BS595" s="224"/>
      <c r="BT595" s="224"/>
      <c r="BU595" s="224"/>
      <c r="BV595" s="224"/>
      <c r="BW595" s="224"/>
      <c r="BX595" s="224"/>
      <c r="BY595" s="224"/>
      <c r="BZ595" s="225"/>
    </row>
    <row r="596" spans="54:78" ht="18">
      <c r="BB596" s="224"/>
      <c r="BC596" s="224"/>
      <c r="BD596" s="224"/>
      <c r="BE596" s="224"/>
      <c r="BF596" s="224"/>
      <c r="BG596" s="224"/>
      <c r="BH596" s="224"/>
      <c r="BI596" s="224"/>
      <c r="BJ596" s="224"/>
      <c r="BK596" s="224"/>
      <c r="BL596" s="224"/>
      <c r="BM596" s="224"/>
      <c r="BN596" s="224"/>
      <c r="BO596" s="224"/>
      <c r="BP596" s="224"/>
      <c r="BQ596" s="224"/>
      <c r="BR596" s="224"/>
      <c r="BS596" s="224"/>
      <c r="BT596" s="224"/>
      <c r="BU596" s="224"/>
      <c r="BV596" s="224"/>
      <c r="BW596" s="224"/>
      <c r="BX596" s="224"/>
      <c r="BY596" s="224"/>
      <c r="BZ596" s="225"/>
    </row>
    <row r="597" spans="54:78" ht="18">
      <c r="BB597" s="224"/>
      <c r="BC597" s="224"/>
      <c r="BD597" s="224"/>
      <c r="BE597" s="224"/>
      <c r="BF597" s="224"/>
      <c r="BG597" s="224"/>
      <c r="BH597" s="224"/>
      <c r="BI597" s="224"/>
      <c r="BJ597" s="224"/>
      <c r="BK597" s="224"/>
      <c r="BL597" s="224"/>
      <c r="BM597" s="224"/>
      <c r="BN597" s="224"/>
      <c r="BO597" s="224"/>
      <c r="BP597" s="224"/>
      <c r="BQ597" s="224"/>
      <c r="BR597" s="224"/>
      <c r="BS597" s="224"/>
      <c r="BT597" s="224"/>
      <c r="BU597" s="224"/>
      <c r="BV597" s="224"/>
      <c r="BW597" s="224"/>
      <c r="BX597" s="224"/>
      <c r="BY597" s="224"/>
      <c r="BZ597" s="225"/>
    </row>
    <row r="598" spans="54:78" ht="18">
      <c r="BB598" s="224"/>
      <c r="BC598" s="224"/>
      <c r="BD598" s="224"/>
      <c r="BE598" s="224"/>
      <c r="BF598" s="224"/>
      <c r="BG598" s="224"/>
      <c r="BH598" s="224"/>
      <c r="BI598" s="224"/>
      <c r="BJ598" s="224"/>
      <c r="BK598" s="224"/>
      <c r="BL598" s="224"/>
      <c r="BM598" s="224"/>
      <c r="BN598" s="224"/>
      <c r="BO598" s="224"/>
      <c r="BP598" s="224"/>
      <c r="BQ598" s="224"/>
      <c r="BR598" s="224"/>
      <c r="BS598" s="224"/>
      <c r="BT598" s="224"/>
      <c r="BU598" s="224"/>
      <c r="BV598" s="224"/>
      <c r="BW598" s="224"/>
      <c r="BX598" s="224"/>
      <c r="BY598" s="224"/>
      <c r="BZ598" s="225"/>
    </row>
    <row r="599" spans="54:78" ht="18">
      <c r="BB599" s="224"/>
      <c r="BC599" s="224"/>
      <c r="BD599" s="224"/>
      <c r="BE599" s="224"/>
      <c r="BF599" s="224"/>
      <c r="BG599" s="224"/>
      <c r="BH599" s="224"/>
      <c r="BI599" s="224"/>
      <c r="BJ599" s="224"/>
      <c r="BK599" s="224"/>
      <c r="BL599" s="224"/>
      <c r="BM599" s="224"/>
      <c r="BN599" s="224"/>
      <c r="BO599" s="224"/>
      <c r="BP599" s="224"/>
      <c r="BQ599" s="224"/>
      <c r="BR599" s="224"/>
      <c r="BS599" s="224"/>
      <c r="BT599" s="224"/>
      <c r="BU599" s="224"/>
      <c r="BV599" s="224"/>
      <c r="BW599" s="224"/>
      <c r="BX599" s="224"/>
      <c r="BY599" s="224"/>
      <c r="BZ599" s="225"/>
    </row>
    <row r="600" spans="54:78" ht="18">
      <c r="BB600" s="224"/>
      <c r="BC600" s="224"/>
      <c r="BD600" s="224"/>
      <c r="BE600" s="224"/>
      <c r="BF600" s="224"/>
      <c r="BG600" s="224"/>
      <c r="BH600" s="224"/>
      <c r="BI600" s="224"/>
      <c r="BJ600" s="224"/>
      <c r="BK600" s="224"/>
      <c r="BL600" s="224"/>
      <c r="BM600" s="224"/>
      <c r="BN600" s="224"/>
      <c r="BO600" s="224"/>
      <c r="BP600" s="224"/>
      <c r="BQ600" s="224"/>
      <c r="BR600" s="224"/>
      <c r="BS600" s="224"/>
      <c r="BT600" s="224"/>
      <c r="BU600" s="224"/>
      <c r="BV600" s="224"/>
      <c r="BW600" s="224"/>
      <c r="BX600" s="224"/>
      <c r="BY600" s="224"/>
      <c r="BZ600" s="225"/>
    </row>
    <row r="601" spans="54:78" ht="18">
      <c r="BB601" s="224"/>
      <c r="BC601" s="224"/>
      <c r="BD601" s="224"/>
      <c r="BE601" s="224"/>
      <c r="BF601" s="224"/>
      <c r="BG601" s="224"/>
      <c r="BH601" s="224"/>
      <c r="BI601" s="224"/>
      <c r="BJ601" s="224"/>
      <c r="BK601" s="224"/>
      <c r="BL601" s="224"/>
      <c r="BM601" s="224"/>
      <c r="BN601" s="224"/>
      <c r="BO601" s="224"/>
      <c r="BP601" s="224"/>
      <c r="BQ601" s="224"/>
      <c r="BR601" s="224"/>
      <c r="BS601" s="224"/>
      <c r="BT601" s="224"/>
      <c r="BU601" s="224"/>
      <c r="BV601" s="224"/>
      <c r="BW601" s="224"/>
      <c r="BX601" s="224"/>
      <c r="BY601" s="224"/>
      <c r="BZ601" s="225"/>
    </row>
    <row r="602" spans="54:78" ht="18">
      <c r="BB602" s="224"/>
      <c r="BC602" s="224"/>
      <c r="BD602" s="224"/>
      <c r="BE602" s="224"/>
      <c r="BF602" s="224"/>
      <c r="BG602" s="224"/>
      <c r="BH602" s="224"/>
      <c r="BI602" s="224"/>
      <c r="BJ602" s="224"/>
      <c r="BK602" s="224"/>
      <c r="BL602" s="224"/>
      <c r="BM602" s="224"/>
      <c r="BN602" s="224"/>
      <c r="BO602" s="224"/>
      <c r="BP602" s="224"/>
      <c r="BQ602" s="224"/>
      <c r="BR602" s="224"/>
      <c r="BS602" s="224"/>
      <c r="BT602" s="224"/>
      <c r="BU602" s="224"/>
      <c r="BV602" s="224"/>
      <c r="BW602" s="224"/>
      <c r="BX602" s="224"/>
      <c r="BY602" s="224"/>
      <c r="BZ602" s="225"/>
    </row>
    <row r="603" spans="54:78" ht="18">
      <c r="BB603" s="224"/>
      <c r="BC603" s="224"/>
      <c r="BD603" s="224"/>
      <c r="BE603" s="224"/>
      <c r="BF603" s="224"/>
      <c r="BG603" s="224"/>
      <c r="BH603" s="224"/>
      <c r="BI603" s="224"/>
      <c r="BJ603" s="224"/>
      <c r="BK603" s="224"/>
      <c r="BL603" s="224"/>
      <c r="BM603" s="224"/>
      <c r="BN603" s="224"/>
      <c r="BO603" s="224"/>
      <c r="BP603" s="224"/>
      <c r="BQ603" s="224"/>
      <c r="BR603" s="224"/>
      <c r="BS603" s="224"/>
      <c r="BT603" s="224"/>
      <c r="BU603" s="224"/>
      <c r="BV603" s="224"/>
      <c r="BW603" s="224"/>
      <c r="BX603" s="224"/>
      <c r="BY603" s="224"/>
      <c r="BZ603" s="225"/>
    </row>
    <row r="604" spans="54:78" ht="18">
      <c r="BB604" s="224"/>
      <c r="BC604" s="224"/>
      <c r="BD604" s="224"/>
      <c r="BE604" s="224"/>
      <c r="BF604" s="224"/>
      <c r="BG604" s="224"/>
      <c r="BH604" s="224"/>
      <c r="BI604" s="224"/>
      <c r="BJ604" s="224"/>
      <c r="BK604" s="224"/>
      <c r="BL604" s="224"/>
      <c r="BM604" s="224"/>
      <c r="BN604" s="224"/>
      <c r="BO604" s="224"/>
      <c r="BP604" s="224"/>
      <c r="BQ604" s="224"/>
      <c r="BR604" s="224"/>
      <c r="BS604" s="224"/>
      <c r="BT604" s="224"/>
      <c r="BU604" s="224"/>
      <c r="BV604" s="224"/>
      <c r="BW604" s="224"/>
      <c r="BX604" s="224"/>
      <c r="BY604" s="224"/>
      <c r="BZ604" s="225"/>
    </row>
    <row r="605" spans="54:78" ht="18">
      <c r="BB605" s="224"/>
      <c r="BC605" s="224"/>
      <c r="BD605" s="224"/>
      <c r="BE605" s="224"/>
      <c r="BF605" s="224"/>
      <c r="BG605" s="224"/>
      <c r="BH605" s="224"/>
      <c r="BI605" s="224"/>
      <c r="BJ605" s="224"/>
      <c r="BK605" s="224"/>
      <c r="BL605" s="224"/>
      <c r="BM605" s="224"/>
      <c r="BN605" s="224"/>
      <c r="BO605" s="224"/>
      <c r="BP605" s="224"/>
      <c r="BQ605" s="224"/>
      <c r="BR605" s="224"/>
      <c r="BS605" s="224"/>
      <c r="BT605" s="224"/>
      <c r="BU605" s="224"/>
      <c r="BV605" s="224"/>
      <c r="BW605" s="224"/>
      <c r="BX605" s="224"/>
      <c r="BY605" s="224"/>
      <c r="BZ605" s="225"/>
    </row>
    <row r="606" spans="54:78" ht="18">
      <c r="BB606" s="224"/>
      <c r="BC606" s="224"/>
      <c r="BD606" s="224"/>
      <c r="BE606" s="224"/>
      <c r="BF606" s="224"/>
      <c r="BG606" s="224"/>
      <c r="BH606" s="224"/>
      <c r="BI606" s="224"/>
      <c r="BJ606" s="224"/>
      <c r="BK606" s="224"/>
      <c r="BL606" s="224"/>
      <c r="BM606" s="224"/>
      <c r="BN606" s="224"/>
      <c r="BO606" s="224"/>
      <c r="BP606" s="224"/>
      <c r="BQ606" s="224"/>
      <c r="BR606" s="224"/>
      <c r="BS606" s="224"/>
      <c r="BT606" s="224"/>
      <c r="BU606" s="224"/>
      <c r="BV606" s="224"/>
      <c r="BW606" s="224"/>
      <c r="BX606" s="224"/>
      <c r="BY606" s="224"/>
      <c r="BZ606" s="225"/>
    </row>
    <row r="607" spans="54:78" ht="18">
      <c r="BB607" s="224"/>
      <c r="BC607" s="224"/>
      <c r="BD607" s="224"/>
      <c r="BE607" s="224"/>
      <c r="BF607" s="224"/>
      <c r="BG607" s="224"/>
      <c r="BH607" s="224"/>
      <c r="BI607" s="224"/>
      <c r="BJ607" s="224"/>
      <c r="BK607" s="224"/>
      <c r="BL607" s="224"/>
      <c r="BM607" s="224"/>
      <c r="BN607" s="224"/>
      <c r="BO607" s="224"/>
      <c r="BP607" s="224"/>
      <c r="BQ607" s="224"/>
      <c r="BR607" s="224"/>
      <c r="BS607" s="224"/>
      <c r="BT607" s="224"/>
      <c r="BU607" s="224"/>
      <c r="BV607" s="224"/>
      <c r="BW607" s="224"/>
      <c r="BX607" s="224"/>
      <c r="BY607" s="224"/>
      <c r="BZ607" s="225"/>
    </row>
    <row r="608" spans="54:78" ht="18">
      <c r="BB608" s="224"/>
      <c r="BC608" s="224"/>
      <c r="BD608" s="224"/>
      <c r="BE608" s="224"/>
      <c r="BF608" s="224"/>
      <c r="BG608" s="224"/>
      <c r="BH608" s="224"/>
      <c r="BI608" s="224"/>
      <c r="BJ608" s="224"/>
      <c r="BK608" s="224"/>
      <c r="BL608" s="224"/>
      <c r="BM608" s="224"/>
      <c r="BN608" s="224"/>
      <c r="BO608" s="224"/>
      <c r="BP608" s="224"/>
      <c r="BQ608" s="224"/>
      <c r="BR608" s="224"/>
      <c r="BS608" s="224"/>
      <c r="BT608" s="224"/>
      <c r="BU608" s="224"/>
      <c r="BV608" s="224"/>
      <c r="BW608" s="224"/>
      <c r="BX608" s="224"/>
      <c r="BY608" s="224"/>
      <c r="BZ608" s="225"/>
    </row>
    <row r="609" spans="54:78" ht="18">
      <c r="BB609" s="224"/>
      <c r="BC609" s="224"/>
      <c r="BD609" s="224"/>
      <c r="BE609" s="224"/>
      <c r="BF609" s="224"/>
      <c r="BG609" s="224"/>
      <c r="BH609" s="224"/>
      <c r="BI609" s="224"/>
      <c r="BJ609" s="224"/>
      <c r="BK609" s="224"/>
      <c r="BL609" s="224"/>
      <c r="BM609" s="224"/>
      <c r="BN609" s="224"/>
      <c r="BO609" s="224"/>
      <c r="BP609" s="224"/>
      <c r="BQ609" s="224"/>
      <c r="BR609" s="224"/>
      <c r="BS609" s="224"/>
      <c r="BT609" s="224"/>
      <c r="BU609" s="224"/>
      <c r="BV609" s="224"/>
      <c r="BW609" s="224"/>
      <c r="BX609" s="224"/>
      <c r="BY609" s="224"/>
      <c r="BZ609" s="225"/>
    </row>
    <row r="610" spans="54:78" ht="18">
      <c r="BB610" s="224"/>
      <c r="BC610" s="224"/>
      <c r="BD610" s="224"/>
      <c r="BE610" s="224"/>
      <c r="BF610" s="224"/>
      <c r="BG610" s="224"/>
      <c r="BH610" s="224"/>
      <c r="BI610" s="224"/>
      <c r="BJ610" s="224"/>
      <c r="BK610" s="224"/>
      <c r="BL610" s="224"/>
      <c r="BM610" s="224"/>
      <c r="BN610" s="224"/>
      <c r="BO610" s="224"/>
      <c r="BP610" s="224"/>
      <c r="BQ610" s="224"/>
      <c r="BR610" s="224"/>
      <c r="BS610" s="224"/>
      <c r="BT610" s="224"/>
      <c r="BU610" s="224"/>
      <c r="BV610" s="224"/>
      <c r="BW610" s="224"/>
      <c r="BX610" s="224"/>
      <c r="BY610" s="224"/>
      <c r="BZ610" s="225"/>
    </row>
    <row r="611" spans="54:78" ht="18">
      <c r="BB611" s="224"/>
      <c r="BC611" s="224"/>
      <c r="BD611" s="224"/>
      <c r="BE611" s="224"/>
      <c r="BF611" s="224"/>
      <c r="BG611" s="224"/>
      <c r="BH611" s="224"/>
      <c r="BI611" s="224"/>
      <c r="BJ611" s="224"/>
      <c r="BK611" s="224"/>
      <c r="BL611" s="224"/>
      <c r="BM611" s="224"/>
      <c r="BN611" s="224"/>
      <c r="BO611" s="224"/>
      <c r="BP611" s="224"/>
      <c r="BQ611" s="224"/>
      <c r="BR611" s="224"/>
      <c r="BS611" s="224"/>
      <c r="BT611" s="224"/>
      <c r="BU611" s="224"/>
      <c r="BV611" s="224"/>
      <c r="BW611" s="224"/>
      <c r="BX611" s="224"/>
      <c r="BY611" s="224"/>
      <c r="BZ611" s="225"/>
    </row>
    <row r="612" spans="54:78" ht="18">
      <c r="BB612" s="224"/>
      <c r="BC612" s="224"/>
      <c r="BD612" s="224"/>
      <c r="BE612" s="224"/>
      <c r="BF612" s="224"/>
      <c r="BG612" s="224"/>
      <c r="BH612" s="224"/>
      <c r="BI612" s="224"/>
      <c r="BJ612" s="224"/>
      <c r="BK612" s="224"/>
      <c r="BL612" s="224"/>
      <c r="BM612" s="224"/>
      <c r="BN612" s="224"/>
      <c r="BO612" s="224"/>
      <c r="BP612" s="224"/>
      <c r="BQ612" s="224"/>
      <c r="BR612" s="224"/>
      <c r="BS612" s="224"/>
      <c r="BT612" s="224"/>
      <c r="BU612" s="224"/>
      <c r="BV612" s="224"/>
      <c r="BW612" s="224"/>
      <c r="BX612" s="224"/>
      <c r="BY612" s="224"/>
      <c r="BZ612" s="225"/>
    </row>
    <row r="613" spans="54:78" ht="18">
      <c r="BB613" s="224"/>
      <c r="BC613" s="224"/>
      <c r="BD613" s="224"/>
      <c r="BE613" s="224"/>
      <c r="BF613" s="224"/>
      <c r="BG613" s="224"/>
      <c r="BH613" s="224"/>
      <c r="BI613" s="224"/>
      <c r="BJ613" s="224"/>
      <c r="BK613" s="224"/>
      <c r="BL613" s="224"/>
      <c r="BM613" s="224"/>
      <c r="BN613" s="224"/>
      <c r="BO613" s="224"/>
      <c r="BP613" s="224"/>
      <c r="BQ613" s="224"/>
      <c r="BR613" s="224"/>
      <c r="BS613" s="224"/>
      <c r="BT613" s="224"/>
      <c r="BU613" s="224"/>
      <c r="BV613" s="224"/>
      <c r="BW613" s="224"/>
      <c r="BX613" s="224"/>
      <c r="BY613" s="224"/>
      <c r="BZ613" s="225"/>
    </row>
    <row r="614" spans="54:78" ht="18">
      <c r="BB614" s="224"/>
      <c r="BC614" s="224"/>
      <c r="BD614" s="224"/>
      <c r="BE614" s="224"/>
      <c r="BF614" s="224"/>
      <c r="BG614" s="224"/>
      <c r="BH614" s="224"/>
      <c r="BI614" s="224"/>
      <c r="BJ614" s="224"/>
      <c r="BK614" s="224"/>
      <c r="BL614" s="224"/>
      <c r="BM614" s="224"/>
      <c r="BN614" s="224"/>
      <c r="BO614" s="224"/>
      <c r="BP614" s="224"/>
      <c r="BQ614" s="224"/>
      <c r="BR614" s="224"/>
      <c r="BS614" s="224"/>
      <c r="BT614" s="224"/>
      <c r="BU614" s="224"/>
      <c r="BV614" s="224"/>
      <c r="BW614" s="224"/>
      <c r="BX614" s="224"/>
      <c r="BY614" s="224"/>
      <c r="BZ614" s="225"/>
    </row>
    <row r="615" spans="54:78" ht="18">
      <c r="BB615" s="224"/>
      <c r="BC615" s="224"/>
      <c r="BD615" s="224"/>
      <c r="BE615" s="224"/>
      <c r="BF615" s="224"/>
      <c r="BG615" s="224"/>
      <c r="BH615" s="224"/>
      <c r="BI615" s="224"/>
      <c r="BJ615" s="224"/>
      <c r="BK615" s="224"/>
      <c r="BL615" s="224"/>
      <c r="BM615" s="224"/>
      <c r="BN615" s="224"/>
      <c r="BO615" s="224"/>
      <c r="BP615" s="224"/>
      <c r="BQ615" s="224"/>
      <c r="BR615" s="224"/>
      <c r="BS615" s="224"/>
      <c r="BT615" s="224"/>
      <c r="BU615" s="224"/>
      <c r="BV615" s="224"/>
      <c r="BW615" s="224"/>
      <c r="BX615" s="224"/>
      <c r="BY615" s="224"/>
      <c r="BZ615" s="225"/>
    </row>
    <row r="616" spans="54:78" ht="18">
      <c r="BB616" s="224"/>
      <c r="BC616" s="224"/>
      <c r="BD616" s="224"/>
      <c r="BE616" s="224"/>
      <c r="BF616" s="224"/>
      <c r="BG616" s="224"/>
      <c r="BH616" s="224"/>
      <c r="BI616" s="224"/>
      <c r="BJ616" s="224"/>
      <c r="BK616" s="224"/>
      <c r="BL616" s="224"/>
      <c r="BM616" s="224"/>
      <c r="BN616" s="224"/>
      <c r="BO616" s="224"/>
      <c r="BP616" s="224"/>
      <c r="BQ616" s="224"/>
      <c r="BR616" s="224"/>
      <c r="BS616" s="224"/>
      <c r="BT616" s="224"/>
      <c r="BU616" s="224"/>
      <c r="BV616" s="224"/>
      <c r="BW616" s="224"/>
      <c r="BX616" s="224"/>
      <c r="BY616" s="224"/>
      <c r="BZ616" s="225"/>
    </row>
    <row r="617" spans="54:78" ht="18">
      <c r="BB617" s="224"/>
      <c r="BC617" s="224"/>
      <c r="BD617" s="224"/>
      <c r="BE617" s="224"/>
      <c r="BF617" s="224"/>
      <c r="BG617" s="224"/>
      <c r="BH617" s="224"/>
      <c r="BI617" s="224"/>
      <c r="BJ617" s="224"/>
      <c r="BK617" s="224"/>
      <c r="BL617" s="224"/>
      <c r="BM617" s="224"/>
      <c r="BN617" s="224"/>
      <c r="BO617" s="224"/>
      <c r="BP617" s="224"/>
      <c r="BQ617" s="224"/>
      <c r="BR617" s="224"/>
      <c r="BS617" s="224"/>
      <c r="BT617" s="224"/>
      <c r="BU617" s="224"/>
      <c r="BV617" s="224"/>
      <c r="BW617" s="224"/>
      <c r="BX617" s="224"/>
      <c r="BY617" s="224"/>
      <c r="BZ617" s="225"/>
    </row>
    <row r="618" spans="54:78" ht="18">
      <c r="BB618" s="224"/>
      <c r="BC618" s="224"/>
      <c r="BD618" s="224"/>
      <c r="BE618" s="224"/>
      <c r="BF618" s="224"/>
      <c r="BG618" s="224"/>
      <c r="BH618" s="224"/>
      <c r="BI618" s="224"/>
      <c r="BJ618" s="224"/>
      <c r="BK618" s="224"/>
      <c r="BL618" s="224"/>
      <c r="BM618" s="224"/>
      <c r="BN618" s="224"/>
      <c r="BO618" s="224"/>
      <c r="BP618" s="224"/>
      <c r="BQ618" s="224"/>
      <c r="BR618" s="224"/>
      <c r="BS618" s="224"/>
      <c r="BT618" s="224"/>
      <c r="BU618" s="224"/>
      <c r="BV618" s="224"/>
      <c r="BW618" s="224"/>
      <c r="BX618" s="224"/>
      <c r="BY618" s="224"/>
      <c r="BZ618" s="225"/>
    </row>
    <row r="619" spans="54:78" ht="18">
      <c r="BB619" s="224"/>
      <c r="BC619" s="224"/>
      <c r="BD619" s="224"/>
      <c r="BE619" s="224"/>
      <c r="BF619" s="224"/>
      <c r="BG619" s="224"/>
      <c r="BH619" s="224"/>
      <c r="BI619" s="224"/>
      <c r="BJ619" s="224"/>
      <c r="BK619" s="224"/>
      <c r="BL619" s="224"/>
      <c r="BM619" s="224"/>
      <c r="BN619" s="224"/>
      <c r="BO619" s="224"/>
      <c r="BP619" s="224"/>
      <c r="BQ619" s="224"/>
      <c r="BR619" s="224"/>
      <c r="BS619" s="224"/>
      <c r="BT619" s="224"/>
      <c r="BU619" s="224"/>
      <c r="BV619" s="224"/>
      <c r="BW619" s="224"/>
      <c r="BX619" s="224"/>
      <c r="BY619" s="224"/>
      <c r="BZ619" s="225"/>
    </row>
    <row r="620" spans="54:78" ht="18">
      <c r="BB620" s="224"/>
      <c r="BC620" s="224"/>
      <c r="BD620" s="224"/>
      <c r="BE620" s="224"/>
      <c r="BF620" s="224"/>
      <c r="BG620" s="224"/>
      <c r="BH620" s="224"/>
      <c r="BI620" s="224"/>
      <c r="BJ620" s="224"/>
      <c r="BK620" s="224"/>
      <c r="BL620" s="224"/>
      <c r="BM620" s="224"/>
      <c r="BN620" s="224"/>
      <c r="BO620" s="224"/>
      <c r="BP620" s="224"/>
      <c r="BQ620" s="224"/>
      <c r="BR620" s="224"/>
      <c r="BS620" s="224"/>
      <c r="BT620" s="224"/>
      <c r="BU620" s="224"/>
      <c r="BV620" s="224"/>
      <c r="BW620" s="224"/>
      <c r="BX620" s="224"/>
      <c r="BY620" s="224"/>
      <c r="BZ620" s="225"/>
    </row>
    <row r="621" spans="54:78" ht="18">
      <c r="BB621" s="224"/>
      <c r="BC621" s="224"/>
      <c r="BD621" s="224"/>
      <c r="BE621" s="224"/>
      <c r="BF621" s="224"/>
      <c r="BG621" s="224"/>
      <c r="BH621" s="224"/>
      <c r="BI621" s="224"/>
      <c r="BJ621" s="224"/>
      <c r="BK621" s="224"/>
      <c r="BL621" s="224"/>
      <c r="BM621" s="224"/>
      <c r="BN621" s="224"/>
      <c r="BO621" s="224"/>
      <c r="BP621" s="224"/>
      <c r="BQ621" s="224"/>
      <c r="BR621" s="224"/>
      <c r="BS621" s="224"/>
      <c r="BT621" s="224"/>
      <c r="BU621" s="224"/>
      <c r="BV621" s="224"/>
      <c r="BW621" s="224"/>
      <c r="BX621" s="224"/>
      <c r="BY621" s="224"/>
      <c r="BZ621" s="225"/>
    </row>
    <row r="622" spans="54:78" ht="18">
      <c r="BB622" s="224"/>
      <c r="BC622" s="224"/>
      <c r="BD622" s="224"/>
      <c r="BE622" s="224"/>
      <c r="BF622" s="224"/>
      <c r="BG622" s="224"/>
      <c r="BH622" s="224"/>
      <c r="BI622" s="224"/>
      <c r="BJ622" s="224"/>
      <c r="BK622" s="224"/>
      <c r="BL622" s="224"/>
      <c r="BM622" s="224"/>
      <c r="BN622" s="224"/>
      <c r="BO622" s="224"/>
      <c r="BP622" s="224"/>
      <c r="BQ622" s="224"/>
      <c r="BR622" s="224"/>
      <c r="BS622" s="224"/>
      <c r="BT622" s="224"/>
      <c r="BU622" s="224"/>
      <c r="BV622" s="224"/>
      <c r="BW622" s="224"/>
      <c r="BX622" s="224"/>
      <c r="BY622" s="224"/>
      <c r="BZ622" s="225"/>
    </row>
    <row r="623" spans="54:78" ht="18">
      <c r="BB623" s="224"/>
      <c r="BC623" s="224"/>
      <c r="BD623" s="224"/>
      <c r="BE623" s="224"/>
      <c r="BF623" s="224"/>
      <c r="BG623" s="224"/>
      <c r="BH623" s="224"/>
      <c r="BI623" s="224"/>
      <c r="BJ623" s="224"/>
      <c r="BK623" s="224"/>
      <c r="BL623" s="224"/>
      <c r="BM623" s="224"/>
      <c r="BN623" s="224"/>
      <c r="BO623" s="224"/>
      <c r="BP623" s="224"/>
      <c r="BQ623" s="224"/>
      <c r="BR623" s="224"/>
      <c r="BS623" s="224"/>
      <c r="BT623" s="224"/>
      <c r="BU623" s="224"/>
      <c r="BV623" s="224"/>
      <c r="BW623" s="224"/>
      <c r="BX623" s="224"/>
      <c r="BY623" s="224"/>
      <c r="BZ623" s="225"/>
    </row>
    <row r="624" spans="54:78" ht="18">
      <c r="BB624" s="224"/>
      <c r="BC624" s="224"/>
      <c r="BD624" s="224"/>
      <c r="BE624" s="224"/>
      <c r="BF624" s="224"/>
      <c r="BG624" s="224"/>
      <c r="BH624" s="224"/>
      <c r="BI624" s="224"/>
      <c r="BJ624" s="224"/>
      <c r="BK624" s="224"/>
      <c r="BL624" s="224"/>
      <c r="BM624" s="224"/>
      <c r="BN624" s="224"/>
      <c r="BO624" s="224"/>
      <c r="BP624" s="224"/>
      <c r="BQ624" s="224"/>
      <c r="BR624" s="224"/>
      <c r="BS624" s="224"/>
      <c r="BT624" s="224"/>
      <c r="BU624" s="224"/>
      <c r="BV624" s="224"/>
      <c r="BW624" s="224"/>
      <c r="BX624" s="224"/>
      <c r="BY624" s="224"/>
      <c r="BZ624" s="225"/>
    </row>
    <row r="625" spans="54:78" ht="18">
      <c r="BB625" s="224"/>
      <c r="BC625" s="224"/>
      <c r="BD625" s="224"/>
      <c r="BE625" s="224"/>
      <c r="BF625" s="224"/>
      <c r="BG625" s="224"/>
      <c r="BH625" s="224"/>
      <c r="BI625" s="224"/>
      <c r="BJ625" s="224"/>
      <c r="BK625" s="224"/>
      <c r="BL625" s="224"/>
      <c r="BM625" s="224"/>
      <c r="BN625" s="224"/>
      <c r="BO625" s="224"/>
      <c r="BP625" s="224"/>
      <c r="BQ625" s="224"/>
      <c r="BR625" s="224"/>
      <c r="BS625" s="224"/>
      <c r="BT625" s="224"/>
      <c r="BU625" s="224"/>
      <c r="BV625" s="224"/>
      <c r="BW625" s="224"/>
      <c r="BX625" s="224"/>
      <c r="BY625" s="224"/>
      <c r="BZ625" s="225"/>
    </row>
    <row r="626" spans="54:78" ht="18">
      <c r="BB626" s="224"/>
      <c r="BC626" s="224"/>
      <c r="BD626" s="224"/>
      <c r="BE626" s="224"/>
      <c r="BF626" s="224"/>
      <c r="BG626" s="224"/>
      <c r="BH626" s="224"/>
      <c r="BI626" s="224"/>
      <c r="BJ626" s="224"/>
      <c r="BK626" s="224"/>
      <c r="BL626" s="224"/>
      <c r="BM626" s="224"/>
      <c r="BN626" s="224"/>
      <c r="BO626" s="224"/>
      <c r="BP626" s="224"/>
      <c r="BQ626" s="224"/>
      <c r="BR626" s="224"/>
      <c r="BS626" s="224"/>
      <c r="BT626" s="224"/>
      <c r="BU626" s="224"/>
      <c r="BV626" s="224"/>
      <c r="BW626" s="224"/>
      <c r="BX626" s="224"/>
      <c r="BY626" s="224"/>
      <c r="BZ626" s="225"/>
    </row>
    <row r="627" spans="54:78" ht="18">
      <c r="BB627" s="224"/>
      <c r="BC627" s="224"/>
      <c r="BD627" s="224"/>
      <c r="BE627" s="224"/>
      <c r="BF627" s="224"/>
      <c r="BG627" s="224"/>
      <c r="BH627" s="224"/>
      <c r="BI627" s="224"/>
      <c r="BJ627" s="224"/>
      <c r="BK627" s="224"/>
      <c r="BL627" s="224"/>
      <c r="BM627" s="224"/>
      <c r="BN627" s="224"/>
      <c r="BO627" s="224"/>
      <c r="BP627" s="224"/>
      <c r="BQ627" s="224"/>
      <c r="BR627" s="224"/>
      <c r="BS627" s="224"/>
      <c r="BT627" s="224"/>
      <c r="BU627" s="224"/>
      <c r="BV627" s="224"/>
      <c r="BW627" s="224"/>
      <c r="BX627" s="224"/>
      <c r="BY627" s="224"/>
      <c r="BZ627" s="225"/>
    </row>
    <row r="628" spans="54:78" ht="18">
      <c r="BB628" s="224"/>
      <c r="BC628" s="224"/>
      <c r="BD628" s="224"/>
      <c r="BE628" s="224"/>
      <c r="BF628" s="224"/>
      <c r="BG628" s="224"/>
      <c r="BH628" s="224"/>
      <c r="BI628" s="224"/>
      <c r="BJ628" s="224"/>
      <c r="BK628" s="224"/>
      <c r="BL628" s="224"/>
      <c r="BM628" s="224"/>
      <c r="BN628" s="224"/>
      <c r="BO628" s="224"/>
      <c r="BP628" s="224"/>
      <c r="BQ628" s="224"/>
      <c r="BR628" s="224"/>
      <c r="BS628" s="224"/>
      <c r="BT628" s="224"/>
      <c r="BU628" s="224"/>
      <c r="BV628" s="224"/>
      <c r="BW628" s="224"/>
      <c r="BX628" s="224"/>
      <c r="BY628" s="224"/>
      <c r="BZ628" s="225"/>
    </row>
    <row r="629" spans="54:78" ht="18">
      <c r="BB629" s="224"/>
      <c r="BC629" s="224"/>
      <c r="BD629" s="224"/>
      <c r="BE629" s="224"/>
      <c r="BF629" s="224"/>
      <c r="BG629" s="224"/>
      <c r="BH629" s="224"/>
      <c r="BI629" s="224"/>
      <c r="BJ629" s="224"/>
      <c r="BK629" s="224"/>
      <c r="BL629" s="224"/>
      <c r="BM629" s="224"/>
      <c r="BN629" s="224"/>
      <c r="BO629" s="224"/>
      <c r="BP629" s="224"/>
      <c r="BQ629" s="224"/>
      <c r="BR629" s="224"/>
      <c r="BS629" s="224"/>
      <c r="BT629" s="224"/>
      <c r="BU629" s="224"/>
      <c r="BV629" s="224"/>
      <c r="BW629" s="224"/>
      <c r="BX629" s="224"/>
      <c r="BY629" s="224"/>
      <c r="BZ629" s="225"/>
    </row>
    <row r="630" spans="54:78" ht="18">
      <c r="BB630" s="224"/>
      <c r="BC630" s="224"/>
      <c r="BD630" s="224"/>
      <c r="BE630" s="224"/>
      <c r="BF630" s="224"/>
      <c r="BG630" s="224"/>
      <c r="BH630" s="224"/>
      <c r="BI630" s="224"/>
      <c r="BJ630" s="224"/>
      <c r="BK630" s="224"/>
      <c r="BL630" s="224"/>
      <c r="BM630" s="224"/>
      <c r="BN630" s="224"/>
      <c r="BO630" s="224"/>
      <c r="BP630" s="224"/>
      <c r="BQ630" s="224"/>
      <c r="BR630" s="224"/>
      <c r="BS630" s="224"/>
      <c r="BT630" s="224"/>
      <c r="BU630" s="224"/>
      <c r="BV630" s="224"/>
      <c r="BW630" s="224"/>
      <c r="BX630" s="224"/>
      <c r="BY630" s="224"/>
      <c r="BZ630" s="225"/>
    </row>
    <row r="631" spans="54:78" ht="18">
      <c r="BB631" s="224"/>
      <c r="BC631" s="224"/>
      <c r="BD631" s="224"/>
      <c r="BE631" s="224"/>
      <c r="BF631" s="224"/>
      <c r="BG631" s="224"/>
      <c r="BH631" s="224"/>
      <c r="BI631" s="224"/>
      <c r="BJ631" s="224"/>
      <c r="BK631" s="224"/>
      <c r="BL631" s="224"/>
      <c r="BM631" s="224"/>
      <c r="BN631" s="224"/>
      <c r="BO631" s="224"/>
      <c r="BP631" s="224"/>
      <c r="BQ631" s="224"/>
      <c r="BR631" s="224"/>
      <c r="BS631" s="224"/>
      <c r="BT631" s="224"/>
      <c r="BU631" s="224"/>
      <c r="BV631" s="224"/>
      <c r="BW631" s="224"/>
      <c r="BX631" s="224"/>
      <c r="BY631" s="224"/>
      <c r="BZ631" s="225"/>
    </row>
    <row r="632" spans="54:78" ht="18">
      <c r="BB632" s="224"/>
      <c r="BC632" s="224"/>
      <c r="BD632" s="224"/>
      <c r="BE632" s="224"/>
      <c r="BF632" s="224"/>
      <c r="BG632" s="224"/>
      <c r="BH632" s="224"/>
      <c r="BI632" s="224"/>
      <c r="BJ632" s="224"/>
      <c r="BK632" s="224"/>
      <c r="BL632" s="224"/>
      <c r="BM632" s="224"/>
      <c r="BN632" s="224"/>
      <c r="BO632" s="224"/>
      <c r="BP632" s="224"/>
      <c r="BQ632" s="224"/>
      <c r="BR632" s="224"/>
      <c r="BS632" s="224"/>
      <c r="BT632" s="224"/>
      <c r="BU632" s="224"/>
      <c r="BV632" s="224"/>
      <c r="BW632" s="224"/>
      <c r="BX632" s="224"/>
      <c r="BY632" s="224"/>
      <c r="BZ632" s="225"/>
    </row>
    <row r="633" spans="54:78" ht="18">
      <c r="BB633" s="224"/>
      <c r="BC633" s="224"/>
      <c r="BD633" s="224"/>
      <c r="BE633" s="224"/>
      <c r="BF633" s="224"/>
      <c r="BG633" s="224"/>
      <c r="BH633" s="224"/>
      <c r="BI633" s="224"/>
      <c r="BJ633" s="224"/>
      <c r="BK633" s="224"/>
      <c r="BL633" s="224"/>
      <c r="BM633" s="224"/>
      <c r="BN633" s="224"/>
      <c r="BO633" s="224"/>
      <c r="BP633" s="224"/>
      <c r="BQ633" s="224"/>
      <c r="BR633" s="224"/>
      <c r="BS633" s="224"/>
      <c r="BT633" s="224"/>
      <c r="BU633" s="224"/>
      <c r="BV633" s="224"/>
      <c r="BW633" s="224"/>
      <c r="BX633" s="224"/>
      <c r="BY633" s="224"/>
      <c r="BZ633" s="225"/>
    </row>
    <row r="634" spans="54:78" ht="18">
      <c r="BB634" s="224"/>
      <c r="BC634" s="224"/>
      <c r="BD634" s="224"/>
      <c r="BE634" s="224"/>
      <c r="BF634" s="224"/>
      <c r="BG634" s="224"/>
      <c r="BH634" s="224"/>
      <c r="BI634" s="224"/>
      <c r="BJ634" s="224"/>
      <c r="BK634" s="224"/>
      <c r="BL634" s="224"/>
      <c r="BM634" s="224"/>
      <c r="BN634" s="224"/>
      <c r="BO634" s="224"/>
      <c r="BP634" s="224"/>
      <c r="BQ634" s="224"/>
      <c r="BR634" s="224"/>
      <c r="BS634" s="224"/>
      <c r="BT634" s="224"/>
      <c r="BU634" s="224"/>
      <c r="BV634" s="224"/>
      <c r="BW634" s="224"/>
      <c r="BX634" s="224"/>
      <c r="BY634" s="224"/>
      <c r="BZ634" s="225"/>
    </row>
    <row r="635" spans="54:78" ht="18">
      <c r="BB635" s="224"/>
      <c r="BC635" s="224"/>
      <c r="BD635" s="224"/>
      <c r="BE635" s="224"/>
      <c r="BF635" s="224"/>
      <c r="BG635" s="224"/>
      <c r="BH635" s="224"/>
      <c r="BI635" s="224"/>
      <c r="BJ635" s="224"/>
      <c r="BK635" s="224"/>
      <c r="BL635" s="224"/>
      <c r="BM635" s="224"/>
      <c r="BN635" s="224"/>
      <c r="BO635" s="224"/>
      <c r="BP635" s="224"/>
      <c r="BQ635" s="224"/>
      <c r="BR635" s="224"/>
      <c r="BS635" s="224"/>
      <c r="BT635" s="224"/>
      <c r="BU635" s="224"/>
      <c r="BV635" s="224"/>
      <c r="BW635" s="224"/>
      <c r="BX635" s="224"/>
      <c r="BY635" s="224"/>
      <c r="BZ635" s="225"/>
    </row>
    <row r="636" spans="54:78" ht="18">
      <c r="BB636" s="224"/>
      <c r="BC636" s="224"/>
      <c r="BD636" s="224"/>
      <c r="BE636" s="224"/>
      <c r="BF636" s="224"/>
      <c r="BG636" s="224"/>
      <c r="BH636" s="224"/>
      <c r="BI636" s="224"/>
      <c r="BJ636" s="224"/>
      <c r="BK636" s="224"/>
      <c r="BL636" s="224"/>
      <c r="BM636" s="224"/>
      <c r="BN636" s="224"/>
      <c r="BO636" s="224"/>
      <c r="BP636" s="224"/>
      <c r="BQ636" s="224"/>
      <c r="BR636" s="224"/>
      <c r="BS636" s="224"/>
      <c r="BT636" s="224"/>
      <c r="BU636" s="224"/>
      <c r="BV636" s="224"/>
      <c r="BW636" s="224"/>
      <c r="BX636" s="224"/>
      <c r="BY636" s="224"/>
      <c r="BZ636" s="225"/>
    </row>
    <row r="637" spans="54:78" ht="18">
      <c r="BB637" s="224"/>
      <c r="BC637" s="224"/>
      <c r="BD637" s="224"/>
      <c r="BE637" s="224"/>
      <c r="BF637" s="224"/>
      <c r="BG637" s="224"/>
      <c r="BH637" s="224"/>
      <c r="BI637" s="224"/>
      <c r="BJ637" s="224"/>
      <c r="BK637" s="224"/>
      <c r="BL637" s="224"/>
      <c r="BM637" s="224"/>
      <c r="BN637" s="224"/>
      <c r="BO637" s="224"/>
      <c r="BP637" s="224"/>
      <c r="BQ637" s="224"/>
      <c r="BR637" s="224"/>
      <c r="BS637" s="224"/>
      <c r="BT637" s="224"/>
      <c r="BU637" s="224"/>
      <c r="BV637" s="224"/>
      <c r="BW637" s="224"/>
      <c r="BX637" s="224"/>
      <c r="BY637" s="224"/>
      <c r="BZ637" s="225"/>
    </row>
    <row r="638" spans="54:78" ht="18">
      <c r="BB638" s="224"/>
      <c r="BC638" s="224"/>
      <c r="BD638" s="224"/>
      <c r="BE638" s="224"/>
      <c r="BF638" s="224"/>
      <c r="BG638" s="224"/>
      <c r="BH638" s="224"/>
      <c r="BI638" s="224"/>
      <c r="BJ638" s="224"/>
      <c r="BK638" s="224"/>
      <c r="BL638" s="224"/>
      <c r="BM638" s="224"/>
      <c r="BN638" s="224"/>
      <c r="BO638" s="224"/>
      <c r="BP638" s="224"/>
      <c r="BQ638" s="224"/>
      <c r="BR638" s="224"/>
      <c r="BS638" s="224"/>
      <c r="BT638" s="224"/>
      <c r="BU638" s="224"/>
      <c r="BV638" s="224"/>
      <c r="BW638" s="224"/>
      <c r="BX638" s="224"/>
      <c r="BY638" s="224"/>
      <c r="BZ638" s="225"/>
    </row>
    <row r="639" spans="54:78" ht="18">
      <c r="BB639" s="224"/>
      <c r="BC639" s="224"/>
      <c r="BD639" s="224"/>
      <c r="BE639" s="224"/>
      <c r="BF639" s="224"/>
      <c r="BG639" s="224"/>
      <c r="BH639" s="224"/>
      <c r="BI639" s="224"/>
      <c r="BJ639" s="224"/>
      <c r="BK639" s="224"/>
      <c r="BL639" s="224"/>
      <c r="BM639" s="224"/>
      <c r="BN639" s="224"/>
      <c r="BO639" s="224"/>
      <c r="BP639" s="224"/>
      <c r="BQ639" s="224"/>
      <c r="BR639" s="224"/>
      <c r="BS639" s="224"/>
      <c r="BT639" s="224"/>
      <c r="BU639" s="224"/>
      <c r="BV639" s="224"/>
      <c r="BW639" s="224"/>
      <c r="BX639" s="224"/>
      <c r="BY639" s="224"/>
      <c r="BZ639" s="225"/>
    </row>
    <row r="640" spans="54:78" ht="18">
      <c r="BB640" s="224"/>
      <c r="BC640" s="224"/>
      <c r="BD640" s="224"/>
      <c r="BE640" s="224"/>
      <c r="BF640" s="224"/>
      <c r="BG640" s="224"/>
      <c r="BH640" s="224"/>
      <c r="BI640" s="224"/>
      <c r="BJ640" s="224"/>
      <c r="BK640" s="224"/>
      <c r="BL640" s="224"/>
      <c r="BM640" s="224"/>
      <c r="BN640" s="224"/>
      <c r="BO640" s="224"/>
      <c r="BP640" s="224"/>
      <c r="BQ640" s="224"/>
      <c r="BR640" s="224"/>
      <c r="BS640" s="224"/>
      <c r="BT640" s="224"/>
      <c r="BU640" s="224"/>
      <c r="BV640" s="224"/>
      <c r="BW640" s="224"/>
      <c r="BX640" s="224"/>
      <c r="BY640" s="224"/>
      <c r="BZ640" s="225"/>
    </row>
    <row r="641" spans="54:78" ht="18">
      <c r="BB641" s="224"/>
      <c r="BC641" s="224"/>
      <c r="BD641" s="224"/>
      <c r="BE641" s="224"/>
      <c r="BF641" s="224"/>
      <c r="BG641" s="224"/>
      <c r="BH641" s="224"/>
      <c r="BI641" s="224"/>
      <c r="BJ641" s="224"/>
      <c r="BK641" s="224"/>
      <c r="BL641" s="224"/>
      <c r="BM641" s="224"/>
      <c r="BN641" s="224"/>
      <c r="BO641" s="224"/>
      <c r="BP641" s="224"/>
      <c r="BQ641" s="224"/>
      <c r="BR641" s="224"/>
      <c r="BS641" s="224"/>
      <c r="BT641" s="224"/>
      <c r="BU641" s="224"/>
      <c r="BV641" s="224"/>
      <c r="BW641" s="224"/>
      <c r="BX641" s="224"/>
      <c r="BY641" s="224"/>
      <c r="BZ641" s="225"/>
    </row>
    <row r="642" spans="54:78" ht="18">
      <c r="BB642" s="224"/>
      <c r="BC642" s="224"/>
      <c r="BD642" s="224"/>
      <c r="BE642" s="224"/>
      <c r="BF642" s="224"/>
      <c r="BG642" s="224"/>
      <c r="BH642" s="224"/>
      <c r="BI642" s="224"/>
      <c r="BJ642" s="224"/>
      <c r="BK642" s="224"/>
      <c r="BL642" s="224"/>
      <c r="BM642" s="224"/>
      <c r="BN642" s="224"/>
      <c r="BO642" s="224"/>
      <c r="BP642" s="224"/>
      <c r="BQ642" s="224"/>
      <c r="BR642" s="224"/>
      <c r="BS642" s="224"/>
      <c r="BT642" s="224"/>
      <c r="BU642" s="224"/>
      <c r="BV642" s="224"/>
      <c r="BW642" s="224"/>
      <c r="BX642" s="224"/>
      <c r="BY642" s="224"/>
      <c r="BZ642" s="225"/>
    </row>
    <row r="643" spans="54:78" ht="18">
      <c r="BB643" s="224"/>
      <c r="BC643" s="224"/>
      <c r="BD643" s="224"/>
      <c r="BE643" s="224"/>
      <c r="BF643" s="224"/>
      <c r="BG643" s="224"/>
      <c r="BH643" s="224"/>
      <c r="BI643" s="224"/>
      <c r="BJ643" s="224"/>
      <c r="BK643" s="224"/>
      <c r="BL643" s="224"/>
      <c r="BM643" s="224"/>
      <c r="BN643" s="224"/>
      <c r="BO643" s="224"/>
      <c r="BP643" s="224"/>
      <c r="BQ643" s="224"/>
      <c r="BR643" s="224"/>
      <c r="BS643" s="224"/>
      <c r="BT643" s="224"/>
      <c r="BU643" s="224"/>
      <c r="BV643" s="224"/>
      <c r="BW643" s="224"/>
      <c r="BX643" s="224"/>
      <c r="BY643" s="224"/>
      <c r="BZ643" s="225"/>
    </row>
    <row r="644" spans="54:78" ht="18">
      <c r="BB644" s="224"/>
      <c r="BC644" s="224"/>
      <c r="BD644" s="224"/>
      <c r="BE644" s="224"/>
      <c r="BF644" s="224"/>
      <c r="BG644" s="224"/>
      <c r="BH644" s="224"/>
      <c r="BI644" s="224"/>
      <c r="BJ644" s="224"/>
      <c r="BK644" s="224"/>
      <c r="BL644" s="224"/>
      <c r="BM644" s="224"/>
      <c r="BN644" s="224"/>
      <c r="BO644" s="224"/>
      <c r="BP644" s="224"/>
      <c r="BQ644" s="224"/>
      <c r="BR644" s="224"/>
      <c r="BS644" s="224"/>
      <c r="BT644" s="224"/>
      <c r="BU644" s="224"/>
      <c r="BV644" s="224"/>
      <c r="BW644" s="224"/>
      <c r="BX644" s="224"/>
      <c r="BY644" s="224"/>
      <c r="BZ644" s="225"/>
    </row>
    <row r="645" spans="54:78" ht="18">
      <c r="BB645" s="224"/>
      <c r="BC645" s="224"/>
      <c r="BD645" s="224"/>
      <c r="BE645" s="224"/>
      <c r="BF645" s="224"/>
      <c r="BG645" s="224"/>
      <c r="BH645" s="224"/>
      <c r="BI645" s="224"/>
      <c r="BJ645" s="224"/>
      <c r="BK645" s="224"/>
      <c r="BL645" s="224"/>
      <c r="BM645" s="224"/>
      <c r="BN645" s="224"/>
      <c r="BO645" s="224"/>
      <c r="BP645" s="224"/>
      <c r="BQ645" s="224"/>
      <c r="BR645" s="224"/>
      <c r="BS645" s="224"/>
      <c r="BT645" s="224"/>
      <c r="BU645" s="224"/>
      <c r="BV645" s="224"/>
      <c r="BW645" s="224"/>
      <c r="BX645" s="224"/>
      <c r="BY645" s="224"/>
      <c r="BZ645" s="225"/>
    </row>
    <row r="646" spans="54:78" ht="18">
      <c r="BB646" s="224"/>
      <c r="BC646" s="224"/>
      <c r="BD646" s="224"/>
      <c r="BE646" s="224"/>
      <c r="BF646" s="224"/>
      <c r="BG646" s="224"/>
      <c r="BH646" s="224"/>
      <c r="BI646" s="224"/>
      <c r="BJ646" s="224"/>
      <c r="BK646" s="224"/>
      <c r="BL646" s="224"/>
      <c r="BM646" s="224"/>
      <c r="BN646" s="224"/>
      <c r="BO646" s="224"/>
      <c r="BP646" s="224"/>
      <c r="BQ646" s="224"/>
      <c r="BR646" s="224"/>
      <c r="BS646" s="224"/>
      <c r="BT646" s="224"/>
      <c r="BU646" s="224"/>
      <c r="BV646" s="224"/>
      <c r="BW646" s="224"/>
      <c r="BX646" s="224"/>
      <c r="BY646" s="224"/>
      <c r="BZ646" s="225"/>
    </row>
    <row r="647" spans="54:78" ht="18">
      <c r="BB647" s="224"/>
      <c r="BC647" s="224"/>
      <c r="BD647" s="224"/>
      <c r="BE647" s="224"/>
      <c r="BF647" s="224"/>
      <c r="BG647" s="224"/>
      <c r="BH647" s="224"/>
      <c r="BI647" s="224"/>
      <c r="BJ647" s="224"/>
      <c r="BK647" s="224"/>
      <c r="BL647" s="224"/>
      <c r="BM647" s="224"/>
      <c r="BN647" s="224"/>
      <c r="BO647" s="224"/>
      <c r="BP647" s="224"/>
      <c r="BQ647" s="224"/>
      <c r="BR647" s="224"/>
      <c r="BS647" s="224"/>
      <c r="BT647" s="224"/>
      <c r="BU647" s="224"/>
      <c r="BV647" s="224"/>
      <c r="BW647" s="224"/>
      <c r="BX647" s="224"/>
      <c r="BY647" s="224"/>
      <c r="BZ647" s="225"/>
    </row>
    <row r="648" spans="54:78" ht="18">
      <c r="BB648" s="224"/>
      <c r="BC648" s="224"/>
      <c r="BD648" s="224"/>
      <c r="BE648" s="224"/>
      <c r="BF648" s="224"/>
      <c r="BG648" s="224"/>
      <c r="BH648" s="224"/>
      <c r="BI648" s="224"/>
      <c r="BJ648" s="224"/>
      <c r="BK648" s="224"/>
      <c r="BL648" s="224"/>
      <c r="BM648" s="224"/>
      <c r="BN648" s="224"/>
      <c r="BO648" s="224"/>
      <c r="BP648" s="224"/>
      <c r="BQ648" s="224"/>
      <c r="BR648" s="224"/>
      <c r="BS648" s="224"/>
      <c r="BT648" s="224"/>
      <c r="BU648" s="224"/>
      <c r="BV648" s="224"/>
      <c r="BW648" s="224"/>
      <c r="BX648" s="224"/>
      <c r="BY648" s="224"/>
      <c r="BZ648" s="225"/>
    </row>
    <row r="649" spans="54:78" ht="18">
      <c r="BB649" s="224"/>
      <c r="BC649" s="224"/>
      <c r="BD649" s="224"/>
      <c r="BE649" s="224"/>
      <c r="BF649" s="224"/>
      <c r="BG649" s="224"/>
      <c r="BH649" s="224"/>
      <c r="BI649" s="224"/>
      <c r="BJ649" s="224"/>
      <c r="BK649" s="224"/>
      <c r="BL649" s="224"/>
      <c r="BM649" s="224"/>
      <c r="BN649" s="224"/>
      <c r="BO649" s="224"/>
      <c r="BP649" s="224"/>
      <c r="BQ649" s="224"/>
      <c r="BR649" s="224"/>
      <c r="BS649" s="224"/>
      <c r="BT649" s="224"/>
      <c r="BU649" s="224"/>
      <c r="BV649" s="224"/>
      <c r="BW649" s="224"/>
      <c r="BX649" s="224"/>
      <c r="BY649" s="224"/>
      <c r="BZ649" s="225"/>
    </row>
    <row r="650" spans="54:78" ht="18">
      <c r="BB650" s="224"/>
      <c r="BC650" s="224"/>
      <c r="BD650" s="224"/>
      <c r="BE650" s="224"/>
      <c r="BF650" s="224"/>
      <c r="BG650" s="224"/>
      <c r="BH650" s="224"/>
      <c r="BI650" s="224"/>
      <c r="BJ650" s="224"/>
      <c r="BK650" s="224"/>
      <c r="BL650" s="224"/>
      <c r="BM650" s="224"/>
      <c r="BN650" s="224"/>
      <c r="BO650" s="224"/>
      <c r="BP650" s="224"/>
      <c r="BQ650" s="224"/>
      <c r="BR650" s="224"/>
      <c r="BS650" s="224"/>
      <c r="BT650" s="224"/>
      <c r="BU650" s="224"/>
      <c r="BV650" s="224"/>
      <c r="BW650" s="224"/>
      <c r="BX650" s="224"/>
      <c r="BY650" s="224"/>
      <c r="BZ650" s="225"/>
    </row>
    <row r="651" spans="54:78" ht="18">
      <c r="BB651" s="224"/>
      <c r="BC651" s="224"/>
      <c r="BD651" s="224"/>
      <c r="BE651" s="224"/>
      <c r="BF651" s="224"/>
      <c r="BG651" s="224"/>
      <c r="BH651" s="224"/>
      <c r="BI651" s="224"/>
      <c r="BJ651" s="224"/>
      <c r="BK651" s="224"/>
      <c r="BL651" s="224"/>
      <c r="BM651" s="224"/>
      <c r="BN651" s="224"/>
      <c r="BO651" s="224"/>
      <c r="BP651" s="224"/>
      <c r="BQ651" s="224"/>
      <c r="BR651" s="224"/>
      <c r="BS651" s="224"/>
      <c r="BT651" s="224"/>
      <c r="BU651" s="224"/>
      <c r="BV651" s="224"/>
      <c r="BW651" s="224"/>
      <c r="BX651" s="224"/>
      <c r="BY651" s="224"/>
      <c r="BZ651" s="225"/>
    </row>
    <row r="652" spans="54:78" ht="18">
      <c r="BB652" s="224"/>
      <c r="BC652" s="224"/>
      <c r="BD652" s="224"/>
      <c r="BE652" s="224"/>
      <c r="BF652" s="224"/>
      <c r="BG652" s="224"/>
      <c r="BH652" s="224"/>
      <c r="BI652" s="224"/>
      <c r="BJ652" s="224"/>
      <c r="BK652" s="224"/>
      <c r="BL652" s="224"/>
      <c r="BM652" s="224"/>
      <c r="BN652" s="224"/>
      <c r="BO652" s="224"/>
      <c r="BP652" s="224"/>
      <c r="BQ652" s="224"/>
      <c r="BR652" s="224"/>
      <c r="BS652" s="224"/>
      <c r="BT652" s="224"/>
      <c r="BU652" s="224"/>
      <c r="BV652" s="224"/>
      <c r="BW652" s="224"/>
      <c r="BX652" s="224"/>
      <c r="BY652" s="224"/>
      <c r="BZ652" s="225"/>
    </row>
    <row r="653" spans="54:78" ht="18">
      <c r="BB653" s="224"/>
      <c r="BC653" s="224"/>
      <c r="BD653" s="224"/>
      <c r="BE653" s="224"/>
      <c r="BF653" s="224"/>
      <c r="BG653" s="224"/>
      <c r="BH653" s="224"/>
      <c r="BI653" s="224"/>
      <c r="BJ653" s="224"/>
      <c r="BK653" s="224"/>
      <c r="BL653" s="224"/>
      <c r="BM653" s="224"/>
      <c r="BN653" s="224"/>
      <c r="BO653" s="224"/>
      <c r="BP653" s="224"/>
      <c r="BQ653" s="224"/>
      <c r="BR653" s="224"/>
      <c r="BS653" s="224"/>
      <c r="BT653" s="224"/>
      <c r="BU653" s="224"/>
      <c r="BV653" s="224"/>
      <c r="BW653" s="224"/>
      <c r="BX653" s="224"/>
      <c r="BY653" s="224"/>
      <c r="BZ653" s="225"/>
    </row>
    <row r="654" spans="54:78" ht="18">
      <c r="BB654" s="224"/>
      <c r="BC654" s="224"/>
      <c r="BD654" s="224"/>
      <c r="BE654" s="224"/>
      <c r="BF654" s="224"/>
      <c r="BG654" s="224"/>
      <c r="BH654" s="224"/>
      <c r="BI654" s="224"/>
      <c r="BJ654" s="224"/>
      <c r="BK654" s="224"/>
      <c r="BL654" s="224"/>
      <c r="BM654" s="224"/>
      <c r="BN654" s="224"/>
      <c r="BO654" s="224"/>
      <c r="BP654" s="224"/>
      <c r="BQ654" s="224"/>
      <c r="BR654" s="224"/>
      <c r="BS654" s="224"/>
      <c r="BT654" s="224"/>
      <c r="BU654" s="224"/>
      <c r="BV654" s="224"/>
      <c r="BW654" s="224"/>
      <c r="BX654" s="224"/>
      <c r="BY654" s="224"/>
      <c r="BZ654" s="225"/>
    </row>
    <row r="655" spans="54:78" ht="18">
      <c r="BB655" s="224"/>
      <c r="BC655" s="224"/>
      <c r="BD655" s="224"/>
      <c r="BE655" s="224"/>
      <c r="BF655" s="224"/>
      <c r="BG655" s="224"/>
      <c r="BH655" s="224"/>
      <c r="BI655" s="224"/>
      <c r="BJ655" s="224"/>
      <c r="BK655" s="224"/>
      <c r="BL655" s="224"/>
      <c r="BM655" s="224"/>
      <c r="BN655" s="224"/>
      <c r="BO655" s="224"/>
      <c r="BP655" s="224"/>
      <c r="BQ655" s="224"/>
      <c r="BR655" s="224"/>
      <c r="BS655" s="224"/>
      <c r="BT655" s="224"/>
      <c r="BU655" s="224"/>
      <c r="BV655" s="224"/>
      <c r="BW655" s="224"/>
      <c r="BX655" s="224"/>
      <c r="BY655" s="224"/>
      <c r="BZ655" s="225"/>
    </row>
    <row r="656" spans="54:78" ht="18">
      <c r="BB656" s="224"/>
      <c r="BC656" s="224"/>
      <c r="BD656" s="224"/>
      <c r="BE656" s="224"/>
      <c r="BF656" s="224"/>
      <c r="BG656" s="224"/>
      <c r="BH656" s="224"/>
      <c r="BI656" s="224"/>
      <c r="BJ656" s="224"/>
      <c r="BK656" s="224"/>
      <c r="BL656" s="224"/>
      <c r="BM656" s="224"/>
      <c r="BN656" s="224"/>
      <c r="BO656" s="224"/>
      <c r="BP656" s="224"/>
      <c r="BQ656" s="224"/>
      <c r="BR656" s="224"/>
      <c r="BS656" s="224"/>
      <c r="BT656" s="224"/>
      <c r="BU656" s="224"/>
      <c r="BV656" s="224"/>
      <c r="BW656" s="224"/>
      <c r="BX656" s="224"/>
      <c r="BY656" s="224"/>
      <c r="BZ656" s="225"/>
    </row>
    <row r="657" spans="54:78" ht="18">
      <c r="BB657" s="224"/>
      <c r="BC657" s="224"/>
      <c r="BD657" s="224"/>
      <c r="BE657" s="224"/>
      <c r="BF657" s="224"/>
      <c r="BG657" s="224"/>
      <c r="BH657" s="224"/>
      <c r="BI657" s="224"/>
      <c r="BJ657" s="224"/>
      <c r="BK657" s="224"/>
      <c r="BL657" s="224"/>
      <c r="BM657" s="224"/>
      <c r="BN657" s="224"/>
      <c r="BO657" s="224"/>
      <c r="BP657" s="224"/>
      <c r="BQ657" s="224"/>
      <c r="BR657" s="224"/>
      <c r="BS657" s="224"/>
      <c r="BT657" s="224"/>
      <c r="BU657" s="224"/>
      <c r="BV657" s="224"/>
      <c r="BW657" s="224"/>
      <c r="BX657" s="224"/>
      <c r="BY657" s="224"/>
      <c r="BZ657" s="225"/>
    </row>
    <row r="658" spans="54:78" ht="18">
      <c r="BB658" s="224"/>
      <c r="BC658" s="224"/>
      <c r="BD658" s="224"/>
      <c r="BE658" s="224"/>
      <c r="BF658" s="224"/>
      <c r="BG658" s="224"/>
      <c r="BH658" s="224"/>
      <c r="BI658" s="224"/>
      <c r="BJ658" s="224"/>
      <c r="BK658" s="224"/>
      <c r="BL658" s="224"/>
      <c r="BM658" s="224"/>
      <c r="BN658" s="224"/>
      <c r="BO658" s="224"/>
      <c r="BP658" s="224"/>
      <c r="BQ658" s="224"/>
      <c r="BR658" s="224"/>
      <c r="BS658" s="224"/>
      <c r="BT658" s="224"/>
      <c r="BU658" s="224"/>
      <c r="BV658" s="224"/>
      <c r="BW658" s="224"/>
      <c r="BX658" s="224"/>
      <c r="BY658" s="224"/>
      <c r="BZ658" s="225"/>
    </row>
    <row r="659" spans="54:78" ht="18">
      <c r="BB659" s="224"/>
      <c r="BC659" s="224"/>
      <c r="BD659" s="224"/>
      <c r="BE659" s="224"/>
      <c r="BF659" s="224"/>
      <c r="BG659" s="224"/>
      <c r="BH659" s="224"/>
      <c r="BI659" s="224"/>
      <c r="BJ659" s="224"/>
      <c r="BK659" s="224"/>
      <c r="BL659" s="224"/>
      <c r="BM659" s="224"/>
      <c r="BN659" s="224"/>
      <c r="BO659" s="224"/>
      <c r="BP659" s="224"/>
      <c r="BQ659" s="224"/>
      <c r="BR659" s="224"/>
      <c r="BS659" s="224"/>
      <c r="BT659" s="224"/>
      <c r="BU659" s="224"/>
      <c r="BV659" s="224"/>
      <c r="BW659" s="224"/>
      <c r="BX659" s="224"/>
      <c r="BY659" s="224"/>
      <c r="BZ659" s="225"/>
    </row>
    <row r="660" spans="54:78" ht="18">
      <c r="BB660" s="224"/>
      <c r="BC660" s="224"/>
      <c r="BD660" s="224"/>
      <c r="BE660" s="224"/>
      <c r="BF660" s="224"/>
      <c r="BG660" s="224"/>
      <c r="BH660" s="224"/>
      <c r="BI660" s="224"/>
      <c r="BJ660" s="224"/>
      <c r="BK660" s="224"/>
      <c r="BL660" s="224"/>
      <c r="BM660" s="224"/>
      <c r="BN660" s="224"/>
      <c r="BO660" s="224"/>
      <c r="BP660" s="224"/>
      <c r="BQ660" s="224"/>
      <c r="BR660" s="224"/>
      <c r="BS660" s="224"/>
      <c r="BT660" s="224"/>
      <c r="BU660" s="224"/>
      <c r="BV660" s="224"/>
      <c r="BW660" s="224"/>
      <c r="BX660" s="224"/>
      <c r="BY660" s="224"/>
      <c r="BZ660" s="225"/>
    </row>
    <row r="661" spans="54:78" ht="18">
      <c r="BB661" s="224"/>
      <c r="BC661" s="224"/>
      <c r="BD661" s="224"/>
      <c r="BE661" s="224"/>
      <c r="BF661" s="224"/>
      <c r="BG661" s="224"/>
      <c r="BH661" s="224"/>
      <c r="BI661" s="224"/>
      <c r="BJ661" s="224"/>
      <c r="BK661" s="224"/>
      <c r="BL661" s="224"/>
      <c r="BM661" s="224"/>
      <c r="BN661" s="224"/>
      <c r="BO661" s="224"/>
      <c r="BP661" s="224"/>
      <c r="BQ661" s="224"/>
      <c r="BR661" s="224"/>
      <c r="BS661" s="224"/>
      <c r="BT661" s="224"/>
      <c r="BU661" s="224"/>
      <c r="BV661" s="224"/>
      <c r="BW661" s="224"/>
      <c r="BX661" s="224"/>
      <c r="BY661" s="224"/>
      <c r="BZ661" s="225"/>
    </row>
    <row r="662" spans="54:78" ht="18">
      <c r="BB662" s="224"/>
      <c r="BC662" s="224"/>
      <c r="BD662" s="224"/>
      <c r="BE662" s="224"/>
      <c r="BF662" s="224"/>
      <c r="BG662" s="224"/>
      <c r="BH662" s="224"/>
      <c r="BI662" s="224"/>
      <c r="BJ662" s="224"/>
      <c r="BK662" s="224"/>
      <c r="BL662" s="224"/>
      <c r="BM662" s="224"/>
      <c r="BN662" s="224"/>
      <c r="BO662" s="224"/>
      <c r="BP662" s="224"/>
      <c r="BQ662" s="224"/>
      <c r="BR662" s="224"/>
      <c r="BS662" s="224"/>
      <c r="BT662" s="224"/>
      <c r="BU662" s="224"/>
      <c r="BV662" s="224"/>
      <c r="BW662" s="224"/>
      <c r="BX662" s="224"/>
      <c r="BY662" s="224"/>
      <c r="BZ662" s="225"/>
    </row>
    <row r="663" spans="54:78" ht="18">
      <c r="BB663" s="224"/>
      <c r="BC663" s="224"/>
      <c r="BD663" s="224"/>
      <c r="BE663" s="224"/>
      <c r="BF663" s="224"/>
      <c r="BG663" s="224"/>
      <c r="BH663" s="224"/>
      <c r="BI663" s="224"/>
      <c r="BJ663" s="224"/>
      <c r="BK663" s="224"/>
      <c r="BL663" s="224"/>
      <c r="BM663" s="224"/>
      <c r="BN663" s="224"/>
      <c r="BO663" s="224"/>
      <c r="BP663" s="224"/>
      <c r="BQ663" s="224"/>
      <c r="BR663" s="224"/>
      <c r="BS663" s="224"/>
      <c r="BT663" s="224"/>
      <c r="BU663" s="224"/>
      <c r="BV663" s="224"/>
      <c r="BW663" s="224"/>
      <c r="BX663" s="224"/>
      <c r="BY663" s="224"/>
      <c r="BZ663" s="225"/>
    </row>
    <row r="664" spans="54:78" ht="18">
      <c r="BB664" s="224"/>
      <c r="BC664" s="224"/>
      <c r="BD664" s="224"/>
      <c r="BE664" s="224"/>
      <c r="BF664" s="224"/>
      <c r="BG664" s="224"/>
      <c r="BH664" s="224"/>
      <c r="BI664" s="224"/>
      <c r="BJ664" s="224"/>
      <c r="BK664" s="224"/>
      <c r="BL664" s="224"/>
      <c r="BM664" s="224"/>
      <c r="BN664" s="224"/>
      <c r="BO664" s="224"/>
      <c r="BP664" s="224"/>
      <c r="BQ664" s="224"/>
      <c r="BR664" s="224"/>
      <c r="BS664" s="224"/>
      <c r="BT664" s="224"/>
      <c r="BU664" s="224"/>
      <c r="BV664" s="224"/>
      <c r="BW664" s="224"/>
      <c r="BX664" s="224"/>
      <c r="BY664" s="224"/>
      <c r="BZ664" s="225"/>
    </row>
    <row r="665" spans="54:78" ht="18">
      <c r="BB665" s="224"/>
      <c r="BC665" s="224"/>
      <c r="BD665" s="224"/>
      <c r="BE665" s="224"/>
      <c r="BF665" s="224"/>
      <c r="BG665" s="224"/>
      <c r="BH665" s="224"/>
      <c r="BI665" s="224"/>
      <c r="BJ665" s="224"/>
      <c r="BK665" s="224"/>
      <c r="BL665" s="224"/>
      <c r="BM665" s="224"/>
      <c r="BN665" s="224"/>
      <c r="BO665" s="224"/>
      <c r="BP665" s="224"/>
      <c r="BQ665" s="224"/>
      <c r="BR665" s="224"/>
      <c r="BS665" s="224"/>
      <c r="BT665" s="224"/>
      <c r="BU665" s="224"/>
      <c r="BV665" s="224"/>
      <c r="BW665" s="224"/>
      <c r="BX665" s="224"/>
      <c r="BY665" s="224"/>
      <c r="BZ665" s="225"/>
    </row>
    <row r="666" spans="54:78" ht="18">
      <c r="BB666" s="224"/>
      <c r="BC666" s="224"/>
      <c r="BD666" s="224"/>
      <c r="BE666" s="224"/>
      <c r="BF666" s="224"/>
      <c r="BG666" s="224"/>
      <c r="BH666" s="224"/>
      <c r="BI666" s="224"/>
      <c r="BJ666" s="224"/>
      <c r="BK666" s="224"/>
      <c r="BL666" s="224"/>
      <c r="BM666" s="224"/>
      <c r="BN666" s="224"/>
      <c r="BO666" s="224"/>
      <c r="BP666" s="224"/>
      <c r="BQ666" s="224"/>
      <c r="BR666" s="224"/>
      <c r="BS666" s="224"/>
      <c r="BT666" s="224"/>
      <c r="BU666" s="224"/>
      <c r="BV666" s="224"/>
      <c r="BW666" s="224"/>
      <c r="BX666" s="224"/>
      <c r="BY666" s="224"/>
      <c r="BZ666" s="225"/>
    </row>
    <row r="667" spans="54:78" ht="18">
      <c r="BB667" s="224"/>
      <c r="BC667" s="224"/>
      <c r="BD667" s="224"/>
      <c r="BE667" s="224"/>
      <c r="BF667" s="224"/>
      <c r="BG667" s="224"/>
      <c r="BH667" s="224"/>
      <c r="BI667" s="224"/>
      <c r="BJ667" s="224"/>
      <c r="BK667" s="224"/>
      <c r="BL667" s="224"/>
      <c r="BM667" s="224"/>
      <c r="BN667" s="224"/>
      <c r="BO667" s="224"/>
      <c r="BP667" s="224"/>
      <c r="BQ667" s="224"/>
      <c r="BR667" s="224"/>
      <c r="BS667" s="224"/>
      <c r="BT667" s="224"/>
      <c r="BU667" s="224"/>
      <c r="BV667" s="224"/>
      <c r="BW667" s="224"/>
      <c r="BX667" s="224"/>
      <c r="BY667" s="224"/>
      <c r="BZ667" s="225"/>
    </row>
    <row r="668" spans="54:78" ht="18">
      <c r="BB668" s="224"/>
      <c r="BC668" s="224"/>
      <c r="BD668" s="224"/>
      <c r="BE668" s="224"/>
      <c r="BF668" s="224"/>
      <c r="BG668" s="224"/>
      <c r="BH668" s="224"/>
      <c r="BI668" s="224"/>
      <c r="BJ668" s="224"/>
      <c r="BK668" s="224"/>
      <c r="BL668" s="224"/>
      <c r="BM668" s="224"/>
      <c r="BN668" s="224"/>
      <c r="BO668" s="224"/>
      <c r="BP668" s="224"/>
      <c r="BQ668" s="224"/>
      <c r="BR668" s="224"/>
      <c r="BS668" s="224"/>
      <c r="BT668" s="224"/>
      <c r="BU668" s="224"/>
      <c r="BV668" s="224"/>
      <c r="BW668" s="224"/>
      <c r="BX668" s="224"/>
      <c r="BY668" s="224"/>
      <c r="BZ668" s="225"/>
    </row>
    <row r="669" spans="54:78" ht="18">
      <c r="BB669" s="224"/>
      <c r="BC669" s="224"/>
      <c r="BD669" s="224"/>
      <c r="BE669" s="224"/>
      <c r="BF669" s="224"/>
      <c r="BG669" s="224"/>
      <c r="BH669" s="224"/>
      <c r="BI669" s="224"/>
      <c r="BJ669" s="224"/>
      <c r="BK669" s="224"/>
      <c r="BL669" s="224"/>
      <c r="BM669" s="224"/>
      <c r="BN669" s="224"/>
      <c r="BO669" s="224"/>
      <c r="BP669" s="224"/>
      <c r="BQ669" s="224"/>
      <c r="BR669" s="224"/>
      <c r="BS669" s="224"/>
      <c r="BT669" s="224"/>
      <c r="BU669" s="224"/>
      <c r="BV669" s="224"/>
      <c r="BW669" s="224"/>
      <c r="BX669" s="224"/>
      <c r="BY669" s="224"/>
      <c r="BZ669" s="225"/>
    </row>
    <row r="670" spans="54:78" ht="18">
      <c r="BB670" s="224"/>
      <c r="BC670" s="224"/>
      <c r="BD670" s="224"/>
      <c r="BE670" s="224"/>
      <c r="BF670" s="224"/>
      <c r="BG670" s="224"/>
      <c r="BH670" s="224"/>
      <c r="BI670" s="224"/>
      <c r="BJ670" s="224"/>
      <c r="BK670" s="224"/>
      <c r="BL670" s="224"/>
      <c r="BM670" s="224"/>
      <c r="BN670" s="224"/>
      <c r="BO670" s="224"/>
      <c r="BP670" s="224"/>
      <c r="BQ670" s="224"/>
      <c r="BR670" s="224"/>
      <c r="BS670" s="224"/>
      <c r="BT670" s="224"/>
      <c r="BU670" s="224"/>
      <c r="BV670" s="224"/>
      <c r="BW670" s="224"/>
      <c r="BX670" s="224"/>
      <c r="BY670" s="224"/>
      <c r="BZ670" s="225"/>
    </row>
    <row r="671" spans="54:78" ht="18">
      <c r="BB671" s="224"/>
      <c r="BC671" s="224"/>
      <c r="BD671" s="224"/>
      <c r="BE671" s="224"/>
      <c r="BF671" s="224"/>
      <c r="BG671" s="224"/>
      <c r="BH671" s="224"/>
      <c r="BI671" s="224"/>
      <c r="BJ671" s="224"/>
      <c r="BK671" s="224"/>
      <c r="BL671" s="224"/>
      <c r="BM671" s="224"/>
      <c r="BN671" s="224"/>
      <c r="BO671" s="224"/>
      <c r="BP671" s="224"/>
      <c r="BQ671" s="224"/>
      <c r="BR671" s="224"/>
      <c r="BS671" s="224"/>
      <c r="BT671" s="224"/>
      <c r="BU671" s="224"/>
      <c r="BV671" s="224"/>
      <c r="BW671" s="224"/>
      <c r="BX671" s="224"/>
      <c r="BY671" s="224"/>
      <c r="BZ671" s="225"/>
    </row>
    <row r="672" spans="54:78" ht="18">
      <c r="BB672" s="224"/>
      <c r="BC672" s="224"/>
      <c r="BD672" s="224"/>
      <c r="BE672" s="224"/>
      <c r="BF672" s="224"/>
      <c r="BG672" s="224"/>
      <c r="BH672" s="224"/>
      <c r="BI672" s="224"/>
      <c r="BJ672" s="224"/>
      <c r="BK672" s="224"/>
      <c r="BL672" s="224"/>
      <c r="BM672" s="224"/>
      <c r="BN672" s="224"/>
      <c r="BO672" s="224"/>
      <c r="BP672" s="224"/>
      <c r="BQ672" s="224"/>
      <c r="BR672" s="224"/>
      <c r="BS672" s="224"/>
      <c r="BT672" s="224"/>
      <c r="BU672" s="224"/>
      <c r="BV672" s="224"/>
      <c r="BW672" s="224"/>
      <c r="BX672" s="224"/>
      <c r="BY672" s="224"/>
      <c r="BZ672" s="225"/>
    </row>
    <row r="673" spans="54:78" ht="18">
      <c r="BB673" s="224"/>
      <c r="BC673" s="224"/>
      <c r="BD673" s="224"/>
      <c r="BE673" s="224"/>
      <c r="BF673" s="224"/>
      <c r="BG673" s="224"/>
      <c r="BH673" s="224"/>
      <c r="BI673" s="224"/>
      <c r="BJ673" s="224"/>
      <c r="BK673" s="224"/>
      <c r="BL673" s="224"/>
      <c r="BM673" s="224"/>
      <c r="BN673" s="224"/>
      <c r="BO673" s="224"/>
      <c r="BP673" s="224"/>
      <c r="BQ673" s="224"/>
      <c r="BR673" s="224"/>
      <c r="BS673" s="224"/>
      <c r="BT673" s="224"/>
      <c r="BU673" s="224"/>
      <c r="BV673" s="224"/>
      <c r="BW673" s="224"/>
      <c r="BX673" s="224"/>
      <c r="BY673" s="224"/>
      <c r="BZ673" s="225"/>
    </row>
    <row r="674" spans="54:78" ht="18">
      <c r="BB674" s="224"/>
      <c r="BC674" s="224"/>
      <c r="BD674" s="224"/>
      <c r="BE674" s="224"/>
      <c r="BF674" s="224"/>
      <c r="BG674" s="224"/>
      <c r="BH674" s="224"/>
      <c r="BI674" s="224"/>
      <c r="BJ674" s="224"/>
      <c r="BK674" s="224"/>
      <c r="BL674" s="224"/>
      <c r="BM674" s="224"/>
      <c r="BN674" s="224"/>
      <c r="BO674" s="224"/>
      <c r="BP674" s="224"/>
      <c r="BQ674" s="224"/>
      <c r="BR674" s="224"/>
      <c r="BS674" s="224"/>
      <c r="BT674" s="224"/>
      <c r="BU674" s="224"/>
      <c r="BV674" s="224"/>
      <c r="BW674" s="224"/>
      <c r="BX674" s="224"/>
      <c r="BY674" s="224"/>
      <c r="BZ674" s="225"/>
    </row>
    <row r="675" spans="54:78" ht="18">
      <c r="BB675" s="224"/>
      <c r="BC675" s="224"/>
      <c r="BD675" s="224"/>
      <c r="BE675" s="224"/>
      <c r="BF675" s="224"/>
      <c r="BG675" s="224"/>
      <c r="BH675" s="224"/>
      <c r="BI675" s="224"/>
      <c r="BJ675" s="224"/>
      <c r="BK675" s="224"/>
      <c r="BL675" s="224"/>
      <c r="BM675" s="224"/>
      <c r="BN675" s="224"/>
      <c r="BO675" s="224"/>
      <c r="BP675" s="224"/>
      <c r="BQ675" s="224"/>
      <c r="BR675" s="224"/>
      <c r="BS675" s="224"/>
      <c r="BT675" s="224"/>
      <c r="BU675" s="224"/>
      <c r="BV675" s="224"/>
      <c r="BW675" s="224"/>
      <c r="BX675" s="224"/>
      <c r="BY675" s="224"/>
      <c r="BZ675" s="225"/>
    </row>
    <row r="676" spans="54:78" ht="18">
      <c r="BB676" s="224"/>
      <c r="BC676" s="224"/>
      <c r="BD676" s="224"/>
      <c r="BE676" s="224"/>
      <c r="BF676" s="224"/>
      <c r="BG676" s="224"/>
      <c r="BH676" s="224"/>
      <c r="BI676" s="224"/>
      <c r="BJ676" s="224"/>
      <c r="BK676" s="224"/>
      <c r="BL676" s="224"/>
      <c r="BM676" s="224"/>
      <c r="BN676" s="224"/>
      <c r="BO676" s="224"/>
      <c r="BP676" s="224"/>
      <c r="BQ676" s="224"/>
      <c r="BR676" s="224"/>
      <c r="BS676" s="224"/>
      <c r="BT676" s="224"/>
      <c r="BU676" s="224"/>
      <c r="BV676" s="224"/>
      <c r="BW676" s="224"/>
      <c r="BX676" s="224"/>
      <c r="BY676" s="224"/>
      <c r="BZ676" s="225"/>
    </row>
    <row r="677" spans="54:78" ht="18">
      <c r="BB677" s="224"/>
      <c r="BC677" s="224"/>
      <c r="BD677" s="224"/>
      <c r="BE677" s="224"/>
      <c r="BF677" s="224"/>
      <c r="BG677" s="224"/>
      <c r="BH677" s="224"/>
      <c r="BI677" s="224"/>
      <c r="BJ677" s="224"/>
      <c r="BK677" s="224"/>
      <c r="BL677" s="224"/>
      <c r="BM677" s="224"/>
      <c r="BN677" s="224"/>
      <c r="BO677" s="224"/>
      <c r="BP677" s="224"/>
      <c r="BQ677" s="224"/>
      <c r="BR677" s="224"/>
      <c r="BS677" s="224"/>
      <c r="BT677" s="224"/>
      <c r="BU677" s="224"/>
      <c r="BV677" s="224"/>
      <c r="BW677" s="224"/>
      <c r="BX677" s="224"/>
      <c r="BY677" s="224"/>
      <c r="BZ677" s="225"/>
    </row>
    <row r="678" spans="54:78" ht="18">
      <c r="BB678" s="224"/>
      <c r="BC678" s="224"/>
      <c r="BD678" s="224"/>
      <c r="BE678" s="224"/>
      <c r="BF678" s="224"/>
      <c r="BG678" s="224"/>
      <c r="BH678" s="224"/>
      <c r="BI678" s="224"/>
      <c r="BJ678" s="224"/>
      <c r="BK678" s="224"/>
      <c r="BL678" s="224"/>
      <c r="BM678" s="224"/>
      <c r="BN678" s="224"/>
      <c r="BO678" s="224"/>
      <c r="BP678" s="224"/>
      <c r="BQ678" s="224"/>
      <c r="BR678" s="224"/>
      <c r="BS678" s="224"/>
      <c r="BT678" s="224"/>
      <c r="BU678" s="224"/>
      <c r="BV678" s="224"/>
      <c r="BW678" s="224"/>
      <c r="BX678" s="224"/>
      <c r="BY678" s="224"/>
      <c r="BZ678" s="225"/>
    </row>
    <row r="679" spans="54:78" ht="18">
      <c r="BB679" s="224"/>
      <c r="BC679" s="224"/>
      <c r="BD679" s="224"/>
      <c r="BE679" s="224"/>
      <c r="BF679" s="224"/>
      <c r="BG679" s="224"/>
      <c r="BH679" s="224"/>
      <c r="BI679" s="224"/>
      <c r="BJ679" s="224"/>
      <c r="BK679" s="224"/>
      <c r="BL679" s="224"/>
      <c r="BM679" s="224"/>
      <c r="BN679" s="224"/>
      <c r="BO679" s="224"/>
      <c r="BP679" s="224"/>
      <c r="BQ679" s="224"/>
      <c r="BR679" s="224"/>
      <c r="BS679" s="224"/>
      <c r="BT679" s="224"/>
      <c r="BU679" s="224"/>
      <c r="BV679" s="224"/>
      <c r="BW679" s="224"/>
      <c r="BX679" s="224"/>
      <c r="BY679" s="224"/>
      <c r="BZ679" s="225"/>
    </row>
    <row r="680" spans="54:78" ht="18">
      <c r="BB680" s="224"/>
      <c r="BC680" s="224"/>
      <c r="BD680" s="224"/>
      <c r="BE680" s="224"/>
      <c r="BF680" s="224"/>
      <c r="BG680" s="224"/>
      <c r="BH680" s="224"/>
      <c r="BI680" s="224"/>
      <c r="BJ680" s="224"/>
      <c r="BK680" s="224"/>
      <c r="BL680" s="224"/>
      <c r="BM680" s="224"/>
      <c r="BN680" s="224"/>
      <c r="BO680" s="224"/>
      <c r="BP680" s="224"/>
      <c r="BQ680" s="224"/>
      <c r="BR680" s="224"/>
      <c r="BS680" s="224"/>
      <c r="BT680" s="224"/>
      <c r="BU680" s="224"/>
      <c r="BV680" s="224"/>
      <c r="BW680" s="224"/>
      <c r="BX680" s="224"/>
      <c r="BY680" s="224"/>
      <c r="BZ680" s="225"/>
    </row>
    <row r="681" spans="54:78" ht="18">
      <c r="BB681" s="224"/>
      <c r="BC681" s="224"/>
      <c r="BD681" s="224"/>
      <c r="BE681" s="224"/>
      <c r="BF681" s="224"/>
      <c r="BG681" s="224"/>
      <c r="BH681" s="224"/>
      <c r="BI681" s="224"/>
      <c r="BJ681" s="224"/>
      <c r="BK681" s="224"/>
      <c r="BL681" s="224"/>
      <c r="BM681" s="224"/>
      <c r="BN681" s="224"/>
      <c r="BO681" s="224"/>
      <c r="BP681" s="224"/>
      <c r="BQ681" s="224"/>
      <c r="BR681" s="224"/>
      <c r="BS681" s="224"/>
      <c r="BT681" s="224"/>
      <c r="BU681" s="224"/>
      <c r="BV681" s="224"/>
      <c r="BW681" s="224"/>
      <c r="BX681" s="224"/>
      <c r="BY681" s="224"/>
      <c r="BZ681" s="225"/>
    </row>
    <row r="682" spans="54:78" ht="18">
      <c r="BB682" s="224"/>
      <c r="BC682" s="224"/>
      <c r="BD682" s="224"/>
      <c r="BE682" s="224"/>
      <c r="BF682" s="224"/>
      <c r="BG682" s="224"/>
      <c r="BH682" s="224"/>
      <c r="BI682" s="224"/>
      <c r="BJ682" s="224"/>
      <c r="BK682" s="224"/>
      <c r="BL682" s="224"/>
      <c r="BM682" s="224"/>
      <c r="BN682" s="224"/>
      <c r="BO682" s="224"/>
      <c r="BP682" s="224"/>
      <c r="BQ682" s="224"/>
      <c r="BR682" s="224"/>
      <c r="BS682" s="224"/>
      <c r="BT682" s="224"/>
      <c r="BU682" s="224"/>
      <c r="BV682" s="224"/>
      <c r="BW682" s="224"/>
      <c r="BX682" s="224"/>
      <c r="BY682" s="224"/>
      <c r="BZ682" s="225"/>
    </row>
    <row r="683" spans="54:78" ht="18">
      <c r="BB683" s="224"/>
      <c r="BC683" s="224"/>
      <c r="BD683" s="224"/>
      <c r="BE683" s="224"/>
      <c r="BF683" s="224"/>
      <c r="BG683" s="224"/>
      <c r="BH683" s="224"/>
      <c r="BI683" s="224"/>
      <c r="BJ683" s="224"/>
      <c r="BK683" s="224"/>
      <c r="BL683" s="224"/>
      <c r="BM683" s="224"/>
      <c r="BN683" s="224"/>
      <c r="BO683" s="224"/>
      <c r="BP683" s="224"/>
      <c r="BQ683" s="224"/>
      <c r="BR683" s="224"/>
      <c r="BS683" s="224"/>
      <c r="BT683" s="224"/>
      <c r="BU683" s="224"/>
      <c r="BV683" s="224"/>
      <c r="BW683" s="224"/>
      <c r="BX683" s="224"/>
      <c r="BY683" s="224"/>
      <c r="BZ683" s="225"/>
    </row>
    <row r="684" spans="54:78" ht="18">
      <c r="BB684" s="224"/>
      <c r="BC684" s="224"/>
      <c r="BD684" s="224"/>
      <c r="BE684" s="224"/>
      <c r="BF684" s="224"/>
      <c r="BG684" s="224"/>
      <c r="BH684" s="224"/>
      <c r="BI684" s="224"/>
      <c r="BJ684" s="224"/>
      <c r="BK684" s="224"/>
      <c r="BL684" s="224"/>
      <c r="BM684" s="224"/>
      <c r="BN684" s="224"/>
      <c r="BO684" s="224"/>
      <c r="BP684" s="224"/>
      <c r="BQ684" s="224"/>
      <c r="BR684" s="224"/>
      <c r="BS684" s="224"/>
      <c r="BT684" s="224"/>
      <c r="BU684" s="224"/>
      <c r="BV684" s="224"/>
      <c r="BW684" s="224"/>
      <c r="BX684" s="224"/>
      <c r="BY684" s="224"/>
      <c r="BZ684" s="225"/>
    </row>
    <row r="685" spans="54:78" ht="18">
      <c r="BB685" s="224"/>
      <c r="BC685" s="224"/>
      <c r="BD685" s="224"/>
      <c r="BE685" s="224"/>
      <c r="BF685" s="224"/>
      <c r="BG685" s="224"/>
      <c r="BH685" s="224"/>
      <c r="BI685" s="224"/>
      <c r="BJ685" s="224"/>
      <c r="BK685" s="224"/>
      <c r="BL685" s="224"/>
      <c r="BM685" s="224"/>
      <c r="BN685" s="224"/>
      <c r="BO685" s="224"/>
      <c r="BP685" s="224"/>
      <c r="BQ685" s="224"/>
      <c r="BR685" s="224"/>
      <c r="BS685" s="224"/>
      <c r="BT685" s="224"/>
      <c r="BU685" s="224"/>
      <c r="BV685" s="224"/>
      <c r="BW685" s="224"/>
      <c r="BX685" s="224"/>
      <c r="BY685" s="224"/>
      <c r="BZ685" s="225"/>
    </row>
    <row r="686" spans="54:78" ht="18">
      <c r="BB686" s="224"/>
      <c r="BC686" s="224"/>
      <c r="BD686" s="224"/>
      <c r="BE686" s="224"/>
      <c r="BF686" s="224"/>
      <c r="BG686" s="224"/>
      <c r="BH686" s="224"/>
      <c r="BI686" s="224"/>
      <c r="BJ686" s="224"/>
      <c r="BK686" s="224"/>
      <c r="BL686" s="224"/>
      <c r="BM686" s="224"/>
      <c r="BN686" s="224"/>
      <c r="BO686" s="224"/>
      <c r="BP686" s="224"/>
      <c r="BQ686" s="224"/>
      <c r="BR686" s="224"/>
      <c r="BS686" s="224"/>
      <c r="BT686" s="224"/>
      <c r="BU686" s="224"/>
      <c r="BV686" s="224"/>
      <c r="BW686" s="224"/>
      <c r="BX686" s="224"/>
      <c r="BY686" s="224"/>
      <c r="BZ686" s="225"/>
    </row>
    <row r="687" spans="54:78" ht="18">
      <c r="BB687" s="224"/>
      <c r="BC687" s="224"/>
      <c r="BD687" s="224"/>
      <c r="BE687" s="224"/>
      <c r="BF687" s="224"/>
      <c r="BG687" s="224"/>
      <c r="BH687" s="224"/>
      <c r="BI687" s="224"/>
      <c r="BJ687" s="224"/>
      <c r="BK687" s="224"/>
      <c r="BL687" s="224"/>
      <c r="BM687" s="224"/>
      <c r="BN687" s="224"/>
      <c r="BO687" s="224"/>
      <c r="BP687" s="224"/>
      <c r="BQ687" s="224"/>
      <c r="BR687" s="224"/>
      <c r="BS687" s="224"/>
      <c r="BT687" s="224"/>
      <c r="BU687" s="224"/>
      <c r="BV687" s="224"/>
      <c r="BW687" s="224"/>
      <c r="BX687" s="224"/>
      <c r="BY687" s="224"/>
      <c r="BZ687" s="225"/>
    </row>
    <row r="688" spans="54:78" ht="18">
      <c r="BB688" s="224"/>
      <c r="BC688" s="224"/>
      <c r="BD688" s="224"/>
      <c r="BE688" s="224"/>
      <c r="BF688" s="224"/>
      <c r="BG688" s="224"/>
      <c r="BH688" s="224"/>
      <c r="BI688" s="224"/>
      <c r="BJ688" s="224"/>
      <c r="BK688" s="224"/>
      <c r="BL688" s="224"/>
      <c r="BM688" s="224"/>
      <c r="BN688" s="224"/>
      <c r="BO688" s="224"/>
      <c r="BP688" s="224"/>
      <c r="BQ688" s="224"/>
      <c r="BR688" s="224"/>
      <c r="BS688" s="224"/>
      <c r="BT688" s="224"/>
      <c r="BU688" s="224"/>
      <c r="BV688" s="224"/>
      <c r="BW688" s="224"/>
      <c r="BX688" s="224"/>
      <c r="BY688" s="224"/>
      <c r="BZ688" s="225"/>
    </row>
    <row r="689" spans="54:78" ht="18">
      <c r="BB689" s="224"/>
      <c r="BC689" s="224"/>
      <c r="BD689" s="224"/>
      <c r="BE689" s="224"/>
      <c r="BF689" s="224"/>
      <c r="BG689" s="224"/>
      <c r="BH689" s="224"/>
      <c r="BI689" s="224"/>
      <c r="BJ689" s="224"/>
      <c r="BK689" s="224"/>
      <c r="BL689" s="224"/>
      <c r="BM689" s="224"/>
      <c r="BN689" s="224"/>
      <c r="BO689" s="224"/>
      <c r="BP689" s="224"/>
      <c r="BQ689" s="224"/>
      <c r="BR689" s="224"/>
      <c r="BS689" s="224"/>
      <c r="BT689" s="224"/>
      <c r="BU689" s="224"/>
      <c r="BV689" s="224"/>
      <c r="BW689" s="224"/>
      <c r="BX689" s="224"/>
      <c r="BY689" s="224"/>
      <c r="BZ689" s="225"/>
    </row>
    <row r="690" spans="54:78" ht="18">
      <c r="BB690" s="224"/>
      <c r="BC690" s="224"/>
      <c r="BD690" s="224"/>
      <c r="BE690" s="224"/>
      <c r="BF690" s="224"/>
      <c r="BG690" s="224"/>
      <c r="BH690" s="224"/>
      <c r="BI690" s="224"/>
      <c r="BJ690" s="224"/>
      <c r="BK690" s="224"/>
      <c r="BL690" s="224"/>
      <c r="BM690" s="224"/>
      <c r="BN690" s="224"/>
      <c r="BO690" s="224"/>
      <c r="BP690" s="224"/>
      <c r="BQ690" s="224"/>
      <c r="BR690" s="224"/>
      <c r="BS690" s="224"/>
      <c r="BT690" s="224"/>
      <c r="BU690" s="224"/>
      <c r="BV690" s="224"/>
      <c r="BW690" s="224"/>
      <c r="BX690" s="224"/>
      <c r="BY690" s="224"/>
      <c r="BZ690" s="225"/>
    </row>
    <row r="691" spans="54:78" ht="18">
      <c r="BB691" s="224"/>
      <c r="BC691" s="224"/>
      <c r="BD691" s="224"/>
      <c r="BE691" s="224"/>
      <c r="BF691" s="224"/>
      <c r="BG691" s="224"/>
      <c r="BH691" s="224"/>
      <c r="BI691" s="224"/>
      <c r="BJ691" s="224"/>
      <c r="BK691" s="224"/>
      <c r="BL691" s="224"/>
      <c r="BM691" s="224"/>
      <c r="BN691" s="224"/>
      <c r="BO691" s="224"/>
      <c r="BP691" s="224"/>
      <c r="BQ691" s="224"/>
      <c r="BR691" s="224"/>
      <c r="BS691" s="224"/>
      <c r="BT691" s="224"/>
      <c r="BU691" s="224"/>
      <c r="BV691" s="224"/>
      <c r="BW691" s="224"/>
      <c r="BX691" s="224"/>
      <c r="BY691" s="224"/>
      <c r="BZ691" s="225"/>
    </row>
    <row r="692" spans="54:78" ht="18">
      <c r="BB692" s="224"/>
      <c r="BC692" s="224"/>
      <c r="BD692" s="224"/>
      <c r="BE692" s="224"/>
      <c r="BF692" s="224"/>
      <c r="BG692" s="224"/>
      <c r="BH692" s="224"/>
      <c r="BI692" s="224"/>
      <c r="BJ692" s="224"/>
      <c r="BK692" s="224"/>
      <c r="BL692" s="224"/>
      <c r="BM692" s="224"/>
      <c r="BN692" s="224"/>
      <c r="BO692" s="224"/>
      <c r="BP692" s="224"/>
      <c r="BQ692" s="224"/>
      <c r="BR692" s="224"/>
      <c r="BS692" s="224"/>
      <c r="BT692" s="224"/>
      <c r="BU692" s="224"/>
      <c r="BV692" s="224"/>
      <c r="BW692" s="224"/>
      <c r="BX692" s="224"/>
      <c r="BY692" s="224"/>
      <c r="BZ692" s="225"/>
    </row>
    <row r="693" spans="54:78" ht="18">
      <c r="BB693" s="224"/>
      <c r="BC693" s="224"/>
      <c r="BD693" s="224"/>
      <c r="BE693" s="224"/>
      <c r="BF693" s="224"/>
      <c r="BG693" s="224"/>
      <c r="BH693" s="224"/>
      <c r="BI693" s="224"/>
      <c r="BJ693" s="224"/>
      <c r="BK693" s="224"/>
      <c r="BL693" s="224"/>
      <c r="BM693" s="224"/>
      <c r="BN693" s="224"/>
      <c r="BO693" s="224"/>
      <c r="BP693" s="224"/>
      <c r="BQ693" s="224"/>
      <c r="BR693" s="224"/>
      <c r="BS693" s="224"/>
      <c r="BT693" s="224"/>
      <c r="BU693" s="224"/>
      <c r="BV693" s="224"/>
      <c r="BW693" s="224"/>
      <c r="BX693" s="224"/>
      <c r="BY693" s="224"/>
      <c r="BZ693" s="225"/>
    </row>
    <row r="694" spans="54:78" ht="18">
      <c r="BB694" s="224"/>
      <c r="BC694" s="224"/>
      <c r="BD694" s="224"/>
      <c r="BE694" s="224"/>
      <c r="BF694" s="224"/>
      <c r="BG694" s="224"/>
      <c r="BH694" s="224"/>
      <c r="BI694" s="224"/>
      <c r="BJ694" s="224"/>
      <c r="BK694" s="224"/>
      <c r="BL694" s="224"/>
      <c r="BM694" s="224"/>
      <c r="BN694" s="224"/>
      <c r="BO694" s="224"/>
      <c r="BP694" s="224"/>
      <c r="BQ694" s="224"/>
      <c r="BR694" s="224"/>
      <c r="BS694" s="224"/>
      <c r="BT694" s="224"/>
      <c r="BU694" s="224"/>
      <c r="BV694" s="224"/>
      <c r="BW694" s="224"/>
      <c r="BX694" s="224"/>
      <c r="BY694" s="224"/>
      <c r="BZ694" s="225"/>
    </row>
    <row r="695" spans="54:78" ht="18">
      <c r="BB695" s="224"/>
      <c r="BC695" s="224"/>
      <c r="BD695" s="224"/>
      <c r="BE695" s="224"/>
      <c r="BF695" s="224"/>
      <c r="BG695" s="224"/>
      <c r="BH695" s="224"/>
      <c r="BI695" s="224"/>
      <c r="BJ695" s="224"/>
      <c r="BK695" s="224"/>
      <c r="BL695" s="224"/>
      <c r="BM695" s="224"/>
      <c r="BN695" s="224"/>
      <c r="BO695" s="224"/>
      <c r="BP695" s="224"/>
      <c r="BQ695" s="224"/>
      <c r="BR695" s="224"/>
      <c r="BS695" s="224"/>
      <c r="BT695" s="224"/>
      <c r="BU695" s="224"/>
      <c r="BV695" s="224"/>
      <c r="BW695" s="224"/>
      <c r="BX695" s="224"/>
      <c r="BY695" s="224"/>
      <c r="BZ695" s="225"/>
    </row>
    <row r="696" spans="54:78" ht="18">
      <c r="BB696" s="224"/>
      <c r="BC696" s="224"/>
      <c r="BD696" s="224"/>
      <c r="BE696" s="224"/>
      <c r="BF696" s="224"/>
      <c r="BG696" s="224"/>
      <c r="BH696" s="224"/>
      <c r="BI696" s="224"/>
      <c r="BJ696" s="224"/>
      <c r="BK696" s="224"/>
      <c r="BL696" s="224"/>
      <c r="BM696" s="224"/>
      <c r="BN696" s="224"/>
      <c r="BO696" s="224"/>
      <c r="BP696" s="224"/>
      <c r="BQ696" s="224"/>
      <c r="BR696" s="224"/>
      <c r="BS696" s="224"/>
      <c r="BT696" s="224"/>
      <c r="BU696" s="224"/>
      <c r="BV696" s="224"/>
      <c r="BW696" s="224"/>
      <c r="BX696" s="224"/>
      <c r="BY696" s="224"/>
      <c r="BZ696" s="225"/>
    </row>
    <row r="697" spans="54:78" ht="18">
      <c r="BB697" s="224"/>
      <c r="BC697" s="224"/>
      <c r="BD697" s="224"/>
      <c r="BE697" s="224"/>
      <c r="BF697" s="224"/>
      <c r="BG697" s="224"/>
      <c r="BH697" s="224"/>
      <c r="BI697" s="224"/>
      <c r="BJ697" s="224"/>
      <c r="BK697" s="224"/>
      <c r="BL697" s="224"/>
      <c r="BM697" s="224"/>
      <c r="BN697" s="224"/>
      <c r="BO697" s="224"/>
      <c r="BP697" s="224"/>
      <c r="BQ697" s="224"/>
      <c r="BR697" s="224"/>
      <c r="BS697" s="224"/>
      <c r="BT697" s="224"/>
      <c r="BU697" s="224"/>
      <c r="BV697" s="224"/>
      <c r="BW697" s="224"/>
      <c r="BX697" s="224"/>
      <c r="BY697" s="224"/>
      <c r="BZ697" s="225"/>
    </row>
    <row r="698" spans="54:78" ht="18">
      <c r="BB698" s="224"/>
      <c r="BC698" s="224"/>
      <c r="BD698" s="224"/>
      <c r="BE698" s="224"/>
      <c r="BF698" s="224"/>
      <c r="BG698" s="224"/>
      <c r="BH698" s="224"/>
      <c r="BI698" s="224"/>
      <c r="BJ698" s="224"/>
      <c r="BK698" s="224"/>
      <c r="BL698" s="224"/>
      <c r="BM698" s="224"/>
      <c r="BN698" s="224"/>
      <c r="BO698" s="224"/>
      <c r="BP698" s="224"/>
      <c r="BQ698" s="224"/>
      <c r="BR698" s="224"/>
      <c r="BS698" s="224"/>
      <c r="BT698" s="224"/>
      <c r="BU698" s="224"/>
      <c r="BV698" s="224"/>
      <c r="BW698" s="224"/>
      <c r="BX698" s="224"/>
      <c r="BY698" s="224"/>
      <c r="BZ698" s="225"/>
    </row>
    <row r="699" spans="54:78" ht="18">
      <c r="BB699" s="224"/>
      <c r="BC699" s="224"/>
      <c r="BD699" s="224"/>
      <c r="BE699" s="224"/>
      <c r="BF699" s="224"/>
      <c r="BG699" s="224"/>
      <c r="BH699" s="224"/>
      <c r="BI699" s="224"/>
      <c r="BJ699" s="224"/>
      <c r="BK699" s="224"/>
      <c r="BL699" s="224"/>
      <c r="BM699" s="224"/>
      <c r="BN699" s="224"/>
      <c r="BO699" s="224"/>
      <c r="BP699" s="224"/>
      <c r="BQ699" s="224"/>
      <c r="BR699" s="224"/>
      <c r="BS699" s="224"/>
      <c r="BT699" s="224"/>
      <c r="BU699" s="224"/>
      <c r="BV699" s="224"/>
      <c r="BW699" s="224"/>
      <c r="BX699" s="224"/>
      <c r="BY699" s="224"/>
      <c r="BZ699" s="225"/>
    </row>
    <row r="700" spans="54:78" ht="18">
      <c r="BB700" s="224"/>
      <c r="BC700" s="224"/>
      <c r="BD700" s="224"/>
      <c r="BE700" s="224"/>
      <c r="BF700" s="224"/>
      <c r="BG700" s="224"/>
      <c r="BH700" s="224"/>
      <c r="BI700" s="224"/>
      <c r="BJ700" s="224"/>
      <c r="BK700" s="224"/>
      <c r="BL700" s="224"/>
      <c r="BM700" s="224"/>
      <c r="BN700" s="224"/>
      <c r="BO700" s="224"/>
      <c r="BP700" s="224"/>
      <c r="BQ700" s="224"/>
      <c r="BR700" s="224"/>
      <c r="BS700" s="224"/>
      <c r="BT700" s="224"/>
      <c r="BU700" s="224"/>
      <c r="BV700" s="224"/>
      <c r="BW700" s="224"/>
      <c r="BX700" s="224"/>
      <c r="BY700" s="224"/>
      <c r="BZ700" s="225"/>
    </row>
    <row r="701" spans="54:78" ht="18">
      <c r="BB701" s="224"/>
      <c r="BC701" s="224"/>
      <c r="BD701" s="224"/>
      <c r="BE701" s="224"/>
      <c r="BF701" s="224"/>
      <c r="BG701" s="224"/>
      <c r="BH701" s="224"/>
      <c r="BI701" s="224"/>
      <c r="BJ701" s="224"/>
      <c r="BK701" s="224"/>
      <c r="BL701" s="224"/>
      <c r="BM701" s="224"/>
      <c r="BN701" s="224"/>
      <c r="BO701" s="224"/>
      <c r="BP701" s="224"/>
      <c r="BQ701" s="224"/>
      <c r="BR701" s="224"/>
      <c r="BS701" s="224"/>
      <c r="BT701" s="224"/>
      <c r="BU701" s="224"/>
      <c r="BV701" s="224"/>
      <c r="BW701" s="224"/>
      <c r="BX701" s="224"/>
      <c r="BY701" s="224"/>
      <c r="BZ701" s="225"/>
    </row>
    <row r="702" spans="54:78" ht="18">
      <c r="BB702" s="224"/>
      <c r="BC702" s="224"/>
      <c r="BD702" s="224"/>
      <c r="BE702" s="224"/>
      <c r="BF702" s="224"/>
      <c r="BG702" s="224"/>
      <c r="BH702" s="224"/>
      <c r="BI702" s="224"/>
      <c r="BJ702" s="224"/>
      <c r="BK702" s="224"/>
      <c r="BL702" s="224"/>
      <c r="BM702" s="224"/>
      <c r="BN702" s="224"/>
      <c r="BO702" s="224"/>
      <c r="BP702" s="224"/>
      <c r="BQ702" s="224"/>
      <c r="BR702" s="224"/>
      <c r="BS702" s="224"/>
      <c r="BT702" s="224"/>
      <c r="BU702" s="224"/>
      <c r="BV702" s="224"/>
      <c r="BW702" s="224"/>
      <c r="BX702" s="224"/>
      <c r="BY702" s="224"/>
      <c r="BZ702" s="225"/>
    </row>
    <row r="703" spans="54:78" ht="18">
      <c r="BB703" s="224"/>
      <c r="BC703" s="224"/>
      <c r="BD703" s="224"/>
      <c r="BE703" s="224"/>
      <c r="BF703" s="224"/>
      <c r="BG703" s="224"/>
      <c r="BH703" s="224"/>
      <c r="BI703" s="224"/>
      <c r="BJ703" s="224"/>
      <c r="BK703" s="224"/>
      <c r="BL703" s="224"/>
      <c r="BM703" s="224"/>
      <c r="BN703" s="224"/>
      <c r="BO703" s="224"/>
      <c r="BP703" s="224"/>
      <c r="BQ703" s="224"/>
      <c r="BR703" s="224"/>
      <c r="BS703" s="224"/>
      <c r="BT703" s="224"/>
      <c r="BU703" s="224"/>
      <c r="BV703" s="224"/>
      <c r="BW703" s="224"/>
      <c r="BX703" s="224"/>
      <c r="BY703" s="224"/>
      <c r="BZ703" s="225"/>
    </row>
    <row r="704" spans="54:78" ht="18">
      <c r="BB704" s="224"/>
      <c r="BC704" s="224"/>
      <c r="BD704" s="224"/>
      <c r="BE704" s="224"/>
      <c r="BF704" s="224"/>
      <c r="BG704" s="224"/>
      <c r="BH704" s="224"/>
      <c r="BI704" s="224"/>
      <c r="BJ704" s="224"/>
      <c r="BK704" s="224"/>
      <c r="BL704" s="224"/>
      <c r="BM704" s="224"/>
      <c r="BN704" s="224"/>
      <c r="BO704" s="224"/>
      <c r="BP704" s="224"/>
      <c r="BQ704" s="224"/>
      <c r="BR704" s="224"/>
      <c r="BS704" s="224"/>
      <c r="BT704" s="224"/>
      <c r="BU704" s="224"/>
      <c r="BV704" s="224"/>
      <c r="BW704" s="224"/>
      <c r="BX704" s="224"/>
      <c r="BY704" s="224"/>
      <c r="BZ704" s="225"/>
    </row>
    <row r="705" spans="54:78" ht="18">
      <c r="BB705" s="224"/>
      <c r="BC705" s="224"/>
      <c r="BD705" s="224"/>
      <c r="BE705" s="224"/>
      <c r="BF705" s="224"/>
      <c r="BG705" s="224"/>
      <c r="BH705" s="224"/>
      <c r="BI705" s="224"/>
      <c r="BJ705" s="224"/>
      <c r="BK705" s="224"/>
      <c r="BL705" s="224"/>
      <c r="BM705" s="224"/>
      <c r="BN705" s="224"/>
      <c r="BO705" s="224"/>
      <c r="BP705" s="224"/>
      <c r="BQ705" s="224"/>
      <c r="BR705" s="224"/>
      <c r="BS705" s="224"/>
      <c r="BT705" s="224"/>
      <c r="BU705" s="224"/>
      <c r="BV705" s="224"/>
      <c r="BW705" s="224"/>
      <c r="BX705" s="224"/>
      <c r="BY705" s="224"/>
      <c r="BZ705" s="225"/>
    </row>
    <row r="706" spans="54:78" ht="18">
      <c r="BB706" s="224"/>
      <c r="BC706" s="224"/>
      <c r="BD706" s="224"/>
      <c r="BE706" s="224"/>
      <c r="BF706" s="224"/>
      <c r="BG706" s="224"/>
      <c r="BH706" s="224"/>
      <c r="BI706" s="224"/>
      <c r="BJ706" s="224"/>
      <c r="BK706" s="224"/>
      <c r="BL706" s="224"/>
      <c r="BM706" s="224"/>
      <c r="BN706" s="224"/>
      <c r="BO706" s="224"/>
      <c r="BP706" s="224"/>
      <c r="BQ706" s="224"/>
      <c r="BR706" s="224"/>
      <c r="BS706" s="224"/>
      <c r="BT706" s="224"/>
      <c r="BU706" s="224"/>
      <c r="BV706" s="224"/>
      <c r="BW706" s="224"/>
      <c r="BX706" s="224"/>
      <c r="BY706" s="224"/>
      <c r="BZ706" s="225"/>
    </row>
    <row r="707" spans="54:78" ht="18">
      <c r="BB707" s="224"/>
      <c r="BC707" s="224"/>
      <c r="BD707" s="224"/>
      <c r="BE707" s="224"/>
      <c r="BF707" s="224"/>
      <c r="BG707" s="224"/>
      <c r="BH707" s="224"/>
      <c r="BI707" s="224"/>
      <c r="BJ707" s="224"/>
      <c r="BK707" s="224"/>
      <c r="BL707" s="224"/>
      <c r="BM707" s="224"/>
      <c r="BN707" s="224"/>
      <c r="BO707" s="224"/>
      <c r="BP707" s="224"/>
      <c r="BQ707" s="224"/>
      <c r="BR707" s="224"/>
      <c r="BS707" s="224"/>
      <c r="BT707" s="224"/>
      <c r="BU707" s="224"/>
      <c r="BV707" s="224"/>
      <c r="BW707" s="224"/>
      <c r="BX707" s="224"/>
      <c r="BY707" s="224"/>
      <c r="BZ707" s="225"/>
    </row>
    <row r="708" spans="54:78" ht="18">
      <c r="BB708" s="224"/>
      <c r="BC708" s="224"/>
      <c r="BD708" s="224"/>
      <c r="BE708" s="224"/>
      <c r="BF708" s="224"/>
      <c r="BG708" s="224"/>
      <c r="BH708" s="224"/>
      <c r="BI708" s="224"/>
      <c r="BJ708" s="224"/>
      <c r="BK708" s="224"/>
      <c r="BL708" s="224"/>
      <c r="BM708" s="224"/>
      <c r="BN708" s="224"/>
      <c r="BO708" s="224"/>
      <c r="BP708" s="224"/>
      <c r="BQ708" s="224"/>
      <c r="BR708" s="224"/>
      <c r="BS708" s="224"/>
      <c r="BT708" s="224"/>
      <c r="BU708" s="224"/>
      <c r="BV708" s="224"/>
      <c r="BW708" s="224"/>
      <c r="BX708" s="224"/>
      <c r="BY708" s="224"/>
      <c r="BZ708" s="225"/>
    </row>
    <row r="709" spans="54:78" ht="18">
      <c r="BB709" s="224"/>
      <c r="BC709" s="224"/>
      <c r="BD709" s="224"/>
      <c r="BE709" s="224"/>
      <c r="BF709" s="224"/>
      <c r="BG709" s="224"/>
      <c r="BH709" s="224"/>
      <c r="BI709" s="224"/>
      <c r="BJ709" s="224"/>
      <c r="BK709" s="224"/>
      <c r="BL709" s="224"/>
      <c r="BM709" s="224"/>
      <c r="BN709" s="224"/>
      <c r="BO709" s="224"/>
      <c r="BP709" s="224"/>
      <c r="BQ709" s="224"/>
      <c r="BR709" s="224"/>
      <c r="BS709" s="224"/>
      <c r="BT709" s="224"/>
      <c r="BU709" s="224"/>
      <c r="BV709" s="224"/>
      <c r="BW709" s="224"/>
      <c r="BX709" s="224"/>
      <c r="BY709" s="224"/>
      <c r="BZ709" s="225"/>
    </row>
    <row r="710" spans="54:78" ht="18">
      <c r="BB710" s="224"/>
      <c r="BC710" s="224"/>
      <c r="BD710" s="224"/>
      <c r="BE710" s="224"/>
      <c r="BF710" s="224"/>
      <c r="BG710" s="224"/>
      <c r="BH710" s="224"/>
      <c r="BI710" s="224"/>
      <c r="BJ710" s="224"/>
      <c r="BK710" s="224"/>
      <c r="BL710" s="224"/>
      <c r="BM710" s="224"/>
      <c r="BN710" s="224"/>
      <c r="BO710" s="224"/>
      <c r="BP710" s="224"/>
      <c r="BQ710" s="224"/>
      <c r="BR710" s="224"/>
      <c r="BS710" s="224"/>
      <c r="BT710" s="224"/>
      <c r="BU710" s="224"/>
      <c r="BV710" s="224"/>
      <c r="BW710" s="224"/>
      <c r="BX710" s="224"/>
      <c r="BY710" s="224"/>
      <c r="BZ710" s="225"/>
    </row>
    <row r="711" spans="54:78" ht="18">
      <c r="BB711" s="224"/>
      <c r="BC711" s="224"/>
      <c r="BD711" s="224"/>
      <c r="BE711" s="224"/>
      <c r="BF711" s="224"/>
      <c r="BG711" s="224"/>
      <c r="BH711" s="224"/>
      <c r="BI711" s="224"/>
      <c r="BJ711" s="224"/>
      <c r="BK711" s="224"/>
      <c r="BL711" s="224"/>
      <c r="BM711" s="224"/>
      <c r="BN711" s="224"/>
      <c r="BO711" s="224"/>
      <c r="BP711" s="224"/>
      <c r="BQ711" s="224"/>
      <c r="BR711" s="224"/>
      <c r="BS711" s="224"/>
      <c r="BT711" s="224"/>
      <c r="BU711" s="224"/>
      <c r="BV711" s="224"/>
      <c r="BW711" s="224"/>
      <c r="BX711" s="224"/>
      <c r="BY711" s="224"/>
      <c r="BZ711" s="225"/>
    </row>
    <row r="712" spans="54:78" ht="18">
      <c r="BB712" s="224"/>
      <c r="BC712" s="224"/>
      <c r="BD712" s="224"/>
      <c r="BE712" s="224"/>
      <c r="BF712" s="224"/>
      <c r="BG712" s="224"/>
      <c r="BH712" s="224"/>
      <c r="BI712" s="224"/>
      <c r="BJ712" s="224"/>
      <c r="BK712" s="224"/>
      <c r="BL712" s="224"/>
      <c r="BM712" s="224"/>
      <c r="BN712" s="224"/>
      <c r="BO712" s="224"/>
      <c r="BP712" s="224"/>
      <c r="BQ712" s="224"/>
      <c r="BR712" s="224"/>
      <c r="BS712" s="224"/>
      <c r="BT712" s="224"/>
      <c r="BU712" s="224"/>
      <c r="BV712" s="224"/>
      <c r="BW712" s="224"/>
      <c r="BX712" s="224"/>
      <c r="BY712" s="224"/>
      <c r="BZ712" s="225"/>
    </row>
    <row r="713" spans="54:78" ht="18">
      <c r="BB713" s="224"/>
      <c r="BC713" s="224"/>
      <c r="BD713" s="224"/>
      <c r="BE713" s="224"/>
      <c r="BF713" s="224"/>
      <c r="BG713" s="224"/>
      <c r="BH713" s="224"/>
      <c r="BI713" s="224"/>
      <c r="BJ713" s="224"/>
      <c r="BK713" s="224"/>
      <c r="BL713" s="224"/>
      <c r="BM713" s="224"/>
      <c r="BN713" s="224"/>
      <c r="BO713" s="224"/>
      <c r="BP713" s="224"/>
      <c r="BQ713" s="224"/>
      <c r="BR713" s="224"/>
      <c r="BS713" s="224"/>
      <c r="BT713" s="224"/>
      <c r="BU713" s="224"/>
      <c r="BV713" s="224"/>
      <c r="BW713" s="224"/>
      <c r="BX713" s="224"/>
      <c r="BY713" s="224"/>
      <c r="BZ713" s="225"/>
    </row>
    <row r="714" spans="54:78" ht="18">
      <c r="BB714" s="224"/>
      <c r="BC714" s="224"/>
      <c r="BD714" s="224"/>
      <c r="BE714" s="224"/>
      <c r="BF714" s="224"/>
      <c r="BG714" s="224"/>
      <c r="BH714" s="224"/>
      <c r="BI714" s="224"/>
      <c r="BJ714" s="224"/>
      <c r="BK714" s="224"/>
      <c r="BL714" s="224"/>
      <c r="BM714" s="224"/>
      <c r="BN714" s="224"/>
      <c r="BO714" s="224"/>
      <c r="BP714" s="224"/>
      <c r="BQ714" s="224"/>
      <c r="BR714" s="224"/>
      <c r="BS714" s="224"/>
      <c r="BT714" s="224"/>
      <c r="BU714" s="224"/>
      <c r="BV714" s="224"/>
      <c r="BW714" s="224"/>
      <c r="BX714" s="224"/>
      <c r="BY714" s="224"/>
      <c r="BZ714" s="225"/>
    </row>
    <row r="715" spans="54:78" ht="18">
      <c r="BB715" s="224"/>
      <c r="BC715" s="224"/>
      <c r="BD715" s="224"/>
      <c r="BE715" s="224"/>
      <c r="BF715" s="224"/>
      <c r="BG715" s="224"/>
      <c r="BH715" s="224"/>
      <c r="BI715" s="224"/>
      <c r="BJ715" s="224"/>
      <c r="BK715" s="224"/>
      <c r="BL715" s="224"/>
      <c r="BM715" s="224"/>
      <c r="BN715" s="224"/>
      <c r="BO715" s="224"/>
      <c r="BP715" s="224"/>
      <c r="BQ715" s="224"/>
      <c r="BR715" s="224"/>
      <c r="BS715" s="224"/>
      <c r="BT715" s="224"/>
      <c r="BU715" s="224"/>
      <c r="BV715" s="224"/>
      <c r="BW715" s="224"/>
      <c r="BX715" s="224"/>
      <c r="BY715" s="224"/>
      <c r="BZ715" s="225"/>
    </row>
    <row r="716" spans="54:78" ht="18">
      <c r="BB716" s="224"/>
      <c r="BC716" s="224"/>
      <c r="BD716" s="224"/>
      <c r="BE716" s="224"/>
      <c r="BF716" s="224"/>
      <c r="BG716" s="224"/>
      <c r="BH716" s="224"/>
      <c r="BI716" s="224"/>
      <c r="BJ716" s="224"/>
      <c r="BK716" s="224"/>
      <c r="BL716" s="224"/>
      <c r="BM716" s="224"/>
      <c r="BN716" s="224"/>
      <c r="BO716" s="224"/>
      <c r="BP716" s="224"/>
      <c r="BQ716" s="224"/>
      <c r="BR716" s="224"/>
      <c r="BS716" s="224"/>
      <c r="BT716" s="224"/>
      <c r="BU716" s="224"/>
      <c r="BV716" s="224"/>
      <c r="BW716" s="224"/>
      <c r="BX716" s="224"/>
      <c r="BY716" s="224"/>
      <c r="BZ716" s="225"/>
    </row>
    <row r="717" spans="54:78" ht="18">
      <c r="BB717" s="224"/>
      <c r="BC717" s="224"/>
      <c r="BD717" s="224"/>
      <c r="BE717" s="224"/>
      <c r="BF717" s="224"/>
      <c r="BG717" s="224"/>
      <c r="BH717" s="224"/>
      <c r="BI717" s="224"/>
      <c r="BJ717" s="224"/>
      <c r="BK717" s="224"/>
      <c r="BL717" s="224"/>
      <c r="BM717" s="224"/>
      <c r="BN717" s="224"/>
      <c r="BO717" s="224"/>
      <c r="BP717" s="224"/>
      <c r="BQ717" s="224"/>
      <c r="BR717" s="224"/>
      <c r="BS717" s="224"/>
      <c r="BT717" s="224"/>
      <c r="BU717" s="224"/>
      <c r="BV717" s="224"/>
      <c r="BW717" s="224"/>
      <c r="BX717" s="224"/>
      <c r="BY717" s="224"/>
      <c r="BZ717" s="225"/>
    </row>
    <row r="718" spans="54:78" ht="18">
      <c r="BB718" s="224"/>
      <c r="BC718" s="224"/>
      <c r="BD718" s="224"/>
      <c r="BE718" s="224"/>
      <c r="BF718" s="224"/>
      <c r="BG718" s="224"/>
      <c r="BH718" s="224"/>
      <c r="BI718" s="224"/>
      <c r="BJ718" s="224"/>
      <c r="BK718" s="224"/>
      <c r="BL718" s="224"/>
      <c r="BM718" s="224"/>
      <c r="BN718" s="224"/>
      <c r="BO718" s="224"/>
      <c r="BP718" s="224"/>
      <c r="BQ718" s="224"/>
      <c r="BR718" s="224"/>
      <c r="BS718" s="224"/>
      <c r="BT718" s="224"/>
      <c r="BU718" s="224"/>
      <c r="BV718" s="224"/>
      <c r="BW718" s="224"/>
      <c r="BX718" s="224"/>
      <c r="BY718" s="224"/>
      <c r="BZ718" s="225"/>
    </row>
    <row r="719" spans="54:78" ht="18">
      <c r="BB719" s="224"/>
      <c r="BC719" s="224"/>
      <c r="BD719" s="224"/>
      <c r="BE719" s="224"/>
      <c r="BF719" s="224"/>
      <c r="BG719" s="224"/>
      <c r="BH719" s="224"/>
      <c r="BI719" s="224"/>
      <c r="BJ719" s="224"/>
      <c r="BK719" s="224"/>
      <c r="BL719" s="224"/>
      <c r="BM719" s="224"/>
      <c r="BN719" s="224"/>
      <c r="BO719" s="224"/>
      <c r="BP719" s="224"/>
      <c r="BQ719" s="224"/>
      <c r="BR719" s="224"/>
      <c r="BS719" s="224"/>
      <c r="BT719" s="224"/>
      <c r="BU719" s="224"/>
      <c r="BV719" s="224"/>
      <c r="BW719" s="224"/>
      <c r="BX719" s="224"/>
      <c r="BY719" s="224"/>
      <c r="BZ719" s="225"/>
    </row>
    <row r="720" spans="54:78" ht="18">
      <c r="BB720" s="224"/>
      <c r="BC720" s="224"/>
      <c r="BD720" s="224"/>
      <c r="BE720" s="224"/>
      <c r="BF720" s="224"/>
      <c r="BG720" s="224"/>
      <c r="BH720" s="224"/>
      <c r="BI720" s="224"/>
      <c r="BJ720" s="224"/>
      <c r="BK720" s="224"/>
      <c r="BL720" s="224"/>
      <c r="BM720" s="224"/>
      <c r="BN720" s="224"/>
      <c r="BO720" s="224"/>
      <c r="BP720" s="224"/>
      <c r="BQ720" s="224"/>
      <c r="BR720" s="224"/>
      <c r="BS720" s="224"/>
      <c r="BT720" s="224"/>
      <c r="BU720" s="224"/>
      <c r="BV720" s="224"/>
      <c r="BW720" s="224"/>
      <c r="BX720" s="224"/>
      <c r="BY720" s="224"/>
      <c r="BZ720" s="225"/>
    </row>
    <row r="721" spans="54:78" ht="18">
      <c r="BB721" s="224"/>
      <c r="BC721" s="224"/>
      <c r="BD721" s="224"/>
      <c r="BE721" s="224"/>
      <c r="BF721" s="224"/>
      <c r="BG721" s="224"/>
      <c r="BH721" s="224"/>
      <c r="BI721" s="224"/>
      <c r="BJ721" s="224"/>
      <c r="BK721" s="224"/>
      <c r="BL721" s="224"/>
      <c r="BM721" s="224"/>
      <c r="BN721" s="224"/>
      <c r="BO721" s="224"/>
      <c r="BP721" s="224"/>
      <c r="BQ721" s="224"/>
      <c r="BR721" s="224"/>
      <c r="BS721" s="224"/>
      <c r="BT721" s="224"/>
      <c r="BU721" s="224"/>
      <c r="BV721" s="224"/>
      <c r="BW721" s="224"/>
      <c r="BX721" s="224"/>
      <c r="BY721" s="224"/>
      <c r="BZ721" s="225"/>
    </row>
    <row r="722" spans="54:78" ht="18">
      <c r="BB722" s="224"/>
      <c r="BC722" s="224"/>
      <c r="BD722" s="224"/>
      <c r="BE722" s="224"/>
      <c r="BF722" s="224"/>
      <c r="BG722" s="224"/>
      <c r="BH722" s="224"/>
      <c r="BI722" s="224"/>
      <c r="BJ722" s="224"/>
      <c r="BK722" s="224"/>
      <c r="BL722" s="224"/>
      <c r="BM722" s="224"/>
      <c r="BN722" s="224"/>
      <c r="BO722" s="224"/>
      <c r="BP722" s="224"/>
      <c r="BQ722" s="224"/>
      <c r="BR722" s="224"/>
      <c r="BS722" s="224"/>
      <c r="BT722" s="224"/>
      <c r="BU722" s="224"/>
      <c r="BV722" s="224"/>
      <c r="BW722" s="224"/>
      <c r="BX722" s="224"/>
      <c r="BY722" s="224"/>
      <c r="BZ722" s="225"/>
    </row>
    <row r="723" spans="54:78" ht="18">
      <c r="BB723" s="224"/>
      <c r="BC723" s="224"/>
      <c r="BD723" s="224"/>
      <c r="BE723" s="224"/>
      <c r="BF723" s="224"/>
      <c r="BG723" s="224"/>
      <c r="BH723" s="224"/>
      <c r="BI723" s="224"/>
      <c r="BJ723" s="224"/>
      <c r="BK723" s="224"/>
      <c r="BL723" s="224"/>
      <c r="BM723" s="224"/>
      <c r="BN723" s="224"/>
      <c r="BO723" s="224"/>
      <c r="BP723" s="224"/>
      <c r="BQ723" s="224"/>
      <c r="BR723" s="224"/>
      <c r="BS723" s="224"/>
      <c r="BT723" s="224"/>
      <c r="BU723" s="224"/>
      <c r="BV723" s="224"/>
      <c r="BW723" s="224"/>
      <c r="BX723" s="224"/>
      <c r="BY723" s="224"/>
      <c r="BZ723" s="225"/>
    </row>
    <row r="724" spans="54:78" ht="18">
      <c r="BB724" s="224"/>
      <c r="BC724" s="224"/>
      <c r="BD724" s="224"/>
      <c r="BE724" s="224"/>
      <c r="BF724" s="224"/>
      <c r="BG724" s="224"/>
      <c r="BH724" s="224"/>
      <c r="BI724" s="224"/>
      <c r="BJ724" s="224"/>
      <c r="BK724" s="224"/>
      <c r="BL724" s="224"/>
      <c r="BM724" s="224"/>
      <c r="BN724" s="224"/>
      <c r="BO724" s="224"/>
      <c r="BP724" s="224"/>
      <c r="BQ724" s="224"/>
      <c r="BR724" s="224"/>
      <c r="BS724" s="224"/>
      <c r="BT724" s="224"/>
      <c r="BU724" s="224"/>
      <c r="BV724" s="224"/>
      <c r="BW724" s="224"/>
      <c r="BX724" s="224"/>
      <c r="BY724" s="224"/>
      <c r="BZ724" s="225"/>
    </row>
    <row r="725" spans="54:78" ht="18">
      <c r="BB725" s="224"/>
      <c r="BC725" s="224"/>
      <c r="BD725" s="224"/>
      <c r="BE725" s="224"/>
      <c r="BF725" s="224"/>
      <c r="BG725" s="224"/>
      <c r="BH725" s="224"/>
      <c r="BI725" s="224"/>
      <c r="BJ725" s="224"/>
      <c r="BK725" s="224"/>
      <c r="BL725" s="224"/>
      <c r="BM725" s="224"/>
      <c r="BN725" s="224"/>
      <c r="BO725" s="224"/>
      <c r="BP725" s="224"/>
      <c r="BQ725" s="224"/>
      <c r="BR725" s="224"/>
      <c r="BS725" s="224"/>
      <c r="BT725" s="224"/>
      <c r="BU725" s="224"/>
      <c r="BV725" s="224"/>
      <c r="BW725" s="224"/>
      <c r="BX725" s="224"/>
      <c r="BY725" s="224"/>
      <c r="BZ725" s="225"/>
    </row>
    <row r="726" spans="54:78" ht="18">
      <c r="BB726" s="224"/>
      <c r="BC726" s="224"/>
      <c r="BD726" s="224"/>
      <c r="BE726" s="224"/>
      <c r="BF726" s="224"/>
      <c r="BG726" s="224"/>
      <c r="BH726" s="224"/>
      <c r="BI726" s="224"/>
      <c r="BJ726" s="224"/>
      <c r="BK726" s="224"/>
      <c r="BL726" s="224"/>
      <c r="BM726" s="224"/>
      <c r="BN726" s="224"/>
      <c r="BO726" s="224"/>
      <c r="BP726" s="224"/>
      <c r="BQ726" s="224"/>
      <c r="BR726" s="224"/>
      <c r="BS726" s="224"/>
      <c r="BT726" s="224"/>
      <c r="BU726" s="224"/>
      <c r="BV726" s="224"/>
      <c r="BW726" s="224"/>
      <c r="BX726" s="224"/>
      <c r="BY726" s="224"/>
      <c r="BZ726" s="225"/>
    </row>
    <row r="727" spans="54:78" ht="18">
      <c r="BB727" s="224"/>
      <c r="BC727" s="224"/>
      <c r="BD727" s="224"/>
      <c r="BE727" s="224"/>
      <c r="BF727" s="224"/>
      <c r="BG727" s="224"/>
      <c r="BH727" s="224"/>
      <c r="BI727" s="224"/>
      <c r="BJ727" s="224"/>
      <c r="BK727" s="224"/>
      <c r="BL727" s="224"/>
      <c r="BM727" s="224"/>
      <c r="BN727" s="224"/>
      <c r="BO727" s="224"/>
      <c r="BP727" s="224"/>
      <c r="BQ727" s="224"/>
      <c r="BR727" s="224"/>
      <c r="BS727" s="224"/>
      <c r="BT727" s="224"/>
      <c r="BU727" s="224"/>
      <c r="BV727" s="224"/>
      <c r="BW727" s="224"/>
      <c r="BX727" s="224"/>
      <c r="BY727" s="224"/>
      <c r="BZ727" s="225"/>
    </row>
    <row r="728" spans="54:78" ht="18">
      <c r="BB728" s="224"/>
      <c r="BC728" s="224"/>
      <c r="BD728" s="224"/>
      <c r="BE728" s="224"/>
      <c r="BF728" s="224"/>
      <c r="BG728" s="224"/>
      <c r="BH728" s="224"/>
      <c r="BI728" s="224"/>
      <c r="BJ728" s="224"/>
      <c r="BK728" s="224"/>
      <c r="BL728" s="224"/>
      <c r="BM728" s="224"/>
      <c r="BN728" s="224"/>
      <c r="BO728" s="224"/>
      <c r="BP728" s="224"/>
      <c r="BQ728" s="224"/>
      <c r="BR728" s="224"/>
      <c r="BS728" s="224"/>
      <c r="BT728" s="224"/>
      <c r="BU728" s="224"/>
      <c r="BV728" s="224"/>
      <c r="BW728" s="224"/>
      <c r="BX728" s="224"/>
      <c r="BY728" s="224"/>
      <c r="BZ728" s="225"/>
    </row>
    <row r="729" spans="54:78" ht="18">
      <c r="BB729" s="224"/>
      <c r="BC729" s="224"/>
      <c r="BD729" s="224"/>
      <c r="BE729" s="224"/>
      <c r="BF729" s="224"/>
      <c r="BG729" s="224"/>
      <c r="BH729" s="224"/>
      <c r="BI729" s="224"/>
      <c r="BJ729" s="224"/>
      <c r="BK729" s="224"/>
      <c r="BL729" s="224"/>
      <c r="BM729" s="224"/>
      <c r="BN729" s="224"/>
      <c r="BO729" s="224"/>
      <c r="BP729" s="224"/>
      <c r="BQ729" s="224"/>
      <c r="BR729" s="224"/>
      <c r="BS729" s="224"/>
      <c r="BT729" s="224"/>
      <c r="BU729" s="224"/>
      <c r="BV729" s="224"/>
      <c r="BW729" s="224"/>
      <c r="BX729" s="224"/>
      <c r="BY729" s="224"/>
      <c r="BZ729" s="225"/>
    </row>
    <row r="730" spans="54:78" ht="18">
      <c r="BB730" s="224"/>
      <c r="BC730" s="224"/>
      <c r="BD730" s="224"/>
      <c r="BE730" s="224"/>
      <c r="BF730" s="224"/>
      <c r="BG730" s="224"/>
      <c r="BH730" s="224"/>
      <c r="BI730" s="224"/>
      <c r="BJ730" s="224"/>
      <c r="BK730" s="224"/>
      <c r="BL730" s="224"/>
      <c r="BM730" s="224"/>
      <c r="BN730" s="224"/>
      <c r="BO730" s="224"/>
      <c r="BP730" s="224"/>
      <c r="BQ730" s="224"/>
      <c r="BR730" s="224"/>
      <c r="BS730" s="224"/>
      <c r="BT730" s="224"/>
      <c r="BU730" s="224"/>
      <c r="BV730" s="224"/>
      <c r="BW730" s="224"/>
      <c r="BX730" s="224"/>
      <c r="BY730" s="224"/>
      <c r="BZ730" s="225"/>
    </row>
    <row r="731" spans="54:78" ht="18">
      <c r="BB731" s="224"/>
      <c r="BC731" s="224"/>
      <c r="BD731" s="224"/>
      <c r="BE731" s="224"/>
      <c r="BF731" s="224"/>
      <c r="BG731" s="224"/>
      <c r="BH731" s="224"/>
      <c r="BI731" s="224"/>
      <c r="BJ731" s="224"/>
      <c r="BK731" s="224"/>
      <c r="BL731" s="224"/>
      <c r="BM731" s="224"/>
      <c r="BN731" s="224"/>
      <c r="BO731" s="224"/>
      <c r="BP731" s="224"/>
      <c r="BQ731" s="224"/>
      <c r="BR731" s="224"/>
      <c r="BS731" s="224"/>
      <c r="BT731" s="224"/>
      <c r="BU731" s="224"/>
      <c r="BV731" s="224"/>
      <c r="BW731" s="224"/>
      <c r="BX731" s="224"/>
      <c r="BY731" s="224"/>
      <c r="BZ731" s="225"/>
    </row>
    <row r="732" spans="54:78" ht="18">
      <c r="BB732" s="224"/>
      <c r="BC732" s="224"/>
      <c r="BD732" s="224"/>
      <c r="BE732" s="224"/>
      <c r="BF732" s="224"/>
      <c r="BG732" s="224"/>
      <c r="BH732" s="224"/>
      <c r="BI732" s="224"/>
      <c r="BJ732" s="224"/>
      <c r="BK732" s="224"/>
      <c r="BL732" s="224"/>
      <c r="BM732" s="224"/>
      <c r="BN732" s="224"/>
      <c r="BO732" s="224"/>
      <c r="BP732" s="224"/>
      <c r="BQ732" s="224"/>
      <c r="BR732" s="224"/>
      <c r="BS732" s="224"/>
      <c r="BT732" s="224"/>
      <c r="BU732" s="224"/>
      <c r="BV732" s="224"/>
      <c r="BW732" s="224"/>
      <c r="BX732" s="224"/>
      <c r="BY732" s="224"/>
      <c r="BZ732" s="225"/>
    </row>
    <row r="733" spans="54:78" ht="18">
      <c r="BB733" s="224"/>
      <c r="BC733" s="224"/>
      <c r="BD733" s="224"/>
      <c r="BE733" s="224"/>
      <c r="BF733" s="224"/>
      <c r="BG733" s="224"/>
      <c r="BH733" s="224"/>
      <c r="BI733" s="224"/>
      <c r="BJ733" s="224"/>
      <c r="BK733" s="224"/>
      <c r="BL733" s="224"/>
      <c r="BM733" s="224"/>
      <c r="BN733" s="224"/>
      <c r="BO733" s="224"/>
      <c r="BP733" s="224"/>
      <c r="BQ733" s="224"/>
      <c r="BR733" s="224"/>
      <c r="BS733" s="224"/>
      <c r="BT733" s="224"/>
      <c r="BU733" s="224"/>
      <c r="BV733" s="224"/>
      <c r="BW733" s="224"/>
      <c r="BX733" s="224"/>
      <c r="BY733" s="224"/>
      <c r="BZ733" s="225"/>
    </row>
    <row r="734" spans="54:78" ht="18">
      <c r="BB734" s="224"/>
      <c r="BC734" s="224"/>
      <c r="BD734" s="224"/>
      <c r="BE734" s="224"/>
      <c r="BF734" s="224"/>
      <c r="BG734" s="224"/>
      <c r="BH734" s="224"/>
      <c r="BI734" s="224"/>
      <c r="BJ734" s="224"/>
      <c r="BK734" s="224"/>
      <c r="BL734" s="224"/>
      <c r="BM734" s="224"/>
      <c r="BN734" s="224"/>
      <c r="BO734" s="224"/>
      <c r="BP734" s="224"/>
      <c r="BQ734" s="224"/>
      <c r="BR734" s="224"/>
      <c r="BS734" s="224"/>
      <c r="BT734" s="224"/>
      <c r="BU734" s="224"/>
      <c r="BV734" s="224"/>
      <c r="BW734" s="224"/>
      <c r="BX734" s="224"/>
      <c r="BY734" s="224"/>
      <c r="BZ734" s="225"/>
    </row>
    <row r="735" spans="54:78" ht="18">
      <c r="BB735" s="224"/>
      <c r="BC735" s="224"/>
      <c r="BD735" s="224"/>
      <c r="BE735" s="224"/>
      <c r="BF735" s="224"/>
      <c r="BG735" s="224"/>
      <c r="BH735" s="224"/>
      <c r="BI735" s="224"/>
      <c r="BJ735" s="224"/>
      <c r="BK735" s="224"/>
      <c r="BL735" s="224"/>
      <c r="BM735" s="224"/>
      <c r="BN735" s="224"/>
      <c r="BO735" s="224"/>
      <c r="BP735" s="224"/>
      <c r="BQ735" s="224"/>
      <c r="BR735" s="224"/>
      <c r="BS735" s="224"/>
      <c r="BT735" s="224"/>
      <c r="BU735" s="224"/>
      <c r="BV735" s="224"/>
      <c r="BW735" s="224"/>
      <c r="BX735" s="224"/>
      <c r="BY735" s="224"/>
      <c r="BZ735" s="225"/>
    </row>
    <row r="736" spans="54:78" ht="18">
      <c r="BB736" s="224"/>
      <c r="BC736" s="224"/>
      <c r="BD736" s="224"/>
      <c r="BE736" s="224"/>
      <c r="BF736" s="224"/>
      <c r="BG736" s="224"/>
      <c r="BH736" s="224"/>
      <c r="BI736" s="224"/>
      <c r="BJ736" s="224"/>
      <c r="BK736" s="224"/>
      <c r="BL736" s="224"/>
      <c r="BM736" s="224"/>
      <c r="BN736" s="224"/>
      <c r="BO736" s="224"/>
      <c r="BP736" s="224"/>
      <c r="BQ736" s="224"/>
      <c r="BR736" s="224"/>
      <c r="BS736" s="224"/>
      <c r="BT736" s="224"/>
      <c r="BU736" s="224"/>
      <c r="BV736" s="224"/>
      <c r="BW736" s="224"/>
      <c r="BX736" s="224"/>
      <c r="BY736" s="224"/>
      <c r="BZ736" s="225"/>
    </row>
    <row r="737" spans="54:78" ht="18">
      <c r="BB737" s="224"/>
      <c r="BC737" s="224"/>
      <c r="BD737" s="224"/>
      <c r="BE737" s="224"/>
      <c r="BF737" s="224"/>
      <c r="BG737" s="224"/>
      <c r="BH737" s="224"/>
      <c r="BI737" s="224"/>
      <c r="BJ737" s="224"/>
      <c r="BK737" s="224"/>
      <c r="BL737" s="224"/>
      <c r="BM737" s="224"/>
      <c r="BN737" s="224"/>
      <c r="BO737" s="224"/>
      <c r="BP737" s="224"/>
      <c r="BQ737" s="224"/>
      <c r="BR737" s="224"/>
      <c r="BS737" s="224"/>
      <c r="BT737" s="224"/>
      <c r="BU737" s="224"/>
      <c r="BV737" s="224"/>
      <c r="BW737" s="224"/>
      <c r="BX737" s="224"/>
      <c r="BY737" s="224"/>
      <c r="BZ737" s="225"/>
    </row>
    <row r="738" spans="54:78" ht="18">
      <c r="BB738" s="224"/>
      <c r="BC738" s="224"/>
      <c r="BD738" s="224"/>
      <c r="BE738" s="224"/>
      <c r="BF738" s="224"/>
      <c r="BG738" s="224"/>
      <c r="BH738" s="224"/>
      <c r="BI738" s="224"/>
      <c r="BJ738" s="224"/>
      <c r="BK738" s="224"/>
      <c r="BL738" s="224"/>
      <c r="BM738" s="224"/>
      <c r="BN738" s="224"/>
      <c r="BO738" s="224"/>
      <c r="BP738" s="224"/>
      <c r="BQ738" s="224"/>
      <c r="BR738" s="224"/>
      <c r="BS738" s="224"/>
      <c r="BT738" s="224"/>
      <c r="BU738" s="224"/>
      <c r="BV738" s="224"/>
      <c r="BW738" s="224"/>
      <c r="BX738" s="224"/>
      <c r="BY738" s="224"/>
      <c r="BZ738" s="225"/>
    </row>
    <row r="739" spans="54:78" ht="18">
      <c r="BB739" s="224"/>
      <c r="BC739" s="224"/>
      <c r="BD739" s="224"/>
      <c r="BE739" s="224"/>
      <c r="BF739" s="224"/>
      <c r="BG739" s="224"/>
      <c r="BH739" s="224"/>
      <c r="BI739" s="224"/>
      <c r="BJ739" s="224"/>
      <c r="BK739" s="224"/>
      <c r="BL739" s="224"/>
      <c r="BM739" s="224"/>
      <c r="BN739" s="224"/>
      <c r="BO739" s="224"/>
      <c r="BP739" s="224"/>
      <c r="BQ739" s="224"/>
      <c r="BR739" s="224"/>
      <c r="BS739" s="224"/>
      <c r="BT739" s="224"/>
      <c r="BU739" s="224"/>
      <c r="BV739" s="224"/>
      <c r="BW739" s="224"/>
      <c r="BX739" s="224"/>
      <c r="BY739" s="224"/>
      <c r="BZ739" s="225"/>
    </row>
    <row r="740" spans="54:78" ht="18">
      <c r="BB740" s="224"/>
      <c r="BC740" s="224"/>
      <c r="BD740" s="224"/>
      <c r="BE740" s="224"/>
      <c r="BF740" s="224"/>
      <c r="BG740" s="224"/>
      <c r="BH740" s="224"/>
      <c r="BI740" s="224"/>
      <c r="BJ740" s="224"/>
      <c r="BK740" s="224"/>
      <c r="BL740" s="224"/>
      <c r="BM740" s="224"/>
      <c r="BN740" s="224"/>
      <c r="BO740" s="224"/>
      <c r="BP740" s="224"/>
      <c r="BQ740" s="224"/>
      <c r="BR740" s="224"/>
      <c r="BS740" s="224"/>
      <c r="BT740" s="224"/>
      <c r="BU740" s="224"/>
      <c r="BV740" s="224"/>
      <c r="BW740" s="224"/>
      <c r="BX740" s="224"/>
      <c r="BY740" s="224"/>
      <c r="BZ740" s="225"/>
    </row>
    <row r="741" spans="54:78" ht="18">
      <c r="BB741" s="224"/>
      <c r="BC741" s="224"/>
      <c r="BD741" s="224"/>
      <c r="BE741" s="224"/>
      <c r="BF741" s="224"/>
      <c r="BG741" s="224"/>
      <c r="BH741" s="224"/>
      <c r="BI741" s="224"/>
      <c r="BJ741" s="224"/>
      <c r="BK741" s="224"/>
      <c r="BL741" s="224"/>
      <c r="BM741" s="224"/>
      <c r="BN741" s="224"/>
      <c r="BO741" s="224"/>
      <c r="BP741" s="224"/>
      <c r="BQ741" s="224"/>
      <c r="BR741" s="224"/>
      <c r="BS741" s="224"/>
      <c r="BT741" s="224"/>
      <c r="BU741" s="224"/>
      <c r="BV741" s="224"/>
      <c r="BW741" s="224"/>
      <c r="BX741" s="224"/>
      <c r="BY741" s="224"/>
      <c r="BZ741" s="225"/>
    </row>
    <row r="742" spans="54:78" ht="18">
      <c r="BB742" s="224"/>
      <c r="BC742" s="224"/>
      <c r="BD742" s="224"/>
      <c r="BE742" s="224"/>
      <c r="BF742" s="224"/>
      <c r="BG742" s="224"/>
      <c r="BH742" s="224"/>
      <c r="BI742" s="224"/>
      <c r="BJ742" s="224"/>
      <c r="BK742" s="224"/>
      <c r="BL742" s="224"/>
      <c r="BM742" s="224"/>
      <c r="BN742" s="224"/>
      <c r="BO742" s="224"/>
      <c r="BP742" s="224"/>
      <c r="BQ742" s="224"/>
      <c r="BR742" s="224"/>
      <c r="BS742" s="224"/>
      <c r="BT742" s="224"/>
      <c r="BU742" s="224"/>
      <c r="BV742" s="224"/>
      <c r="BW742" s="224"/>
      <c r="BX742" s="224"/>
      <c r="BY742" s="224"/>
      <c r="BZ742" s="225"/>
    </row>
    <row r="743" spans="54:78" ht="18">
      <c r="BB743" s="224"/>
      <c r="BC743" s="224"/>
      <c r="BD743" s="224"/>
      <c r="BE743" s="224"/>
      <c r="BF743" s="224"/>
      <c r="BG743" s="224"/>
      <c r="BH743" s="224"/>
      <c r="BI743" s="224"/>
      <c r="BJ743" s="224"/>
      <c r="BK743" s="224"/>
      <c r="BL743" s="224"/>
      <c r="BM743" s="224"/>
      <c r="BN743" s="224"/>
      <c r="BO743" s="224"/>
      <c r="BP743" s="224"/>
      <c r="BQ743" s="224"/>
      <c r="BR743" s="224"/>
      <c r="BS743" s="224"/>
      <c r="BT743" s="224"/>
      <c r="BU743" s="224"/>
      <c r="BV743" s="224"/>
      <c r="BW743" s="224"/>
      <c r="BX743" s="224"/>
      <c r="BY743" s="224"/>
      <c r="BZ743" s="225"/>
    </row>
    <row r="744" spans="54:78" ht="18">
      <c r="BB744" s="224"/>
      <c r="BC744" s="224"/>
      <c r="BD744" s="224"/>
      <c r="BE744" s="224"/>
      <c r="BF744" s="224"/>
      <c r="BG744" s="224"/>
      <c r="BH744" s="224"/>
      <c r="BI744" s="224"/>
      <c r="BJ744" s="224"/>
      <c r="BK744" s="224"/>
      <c r="BL744" s="224"/>
      <c r="BM744" s="224"/>
      <c r="BN744" s="224"/>
      <c r="BO744" s="224"/>
      <c r="BP744" s="224"/>
      <c r="BQ744" s="224"/>
      <c r="BR744" s="224"/>
      <c r="BS744" s="224"/>
      <c r="BT744" s="224"/>
      <c r="BU744" s="224"/>
      <c r="BV744" s="224"/>
      <c r="BW744" s="224"/>
      <c r="BX744" s="224"/>
      <c r="BY744" s="224"/>
      <c r="BZ744" s="225"/>
    </row>
    <row r="745" spans="54:78" ht="18">
      <c r="BB745" s="224"/>
      <c r="BC745" s="224"/>
      <c r="BD745" s="224"/>
      <c r="BE745" s="224"/>
      <c r="BF745" s="224"/>
      <c r="BG745" s="224"/>
      <c r="BH745" s="224"/>
      <c r="BI745" s="224"/>
      <c r="BJ745" s="224"/>
      <c r="BK745" s="224"/>
      <c r="BL745" s="224"/>
      <c r="BM745" s="224"/>
      <c r="BN745" s="224"/>
      <c r="BO745" s="224"/>
      <c r="BP745" s="224"/>
      <c r="BQ745" s="224"/>
      <c r="BR745" s="224"/>
      <c r="BS745" s="224"/>
      <c r="BT745" s="224"/>
      <c r="BU745" s="224"/>
      <c r="BV745" s="224"/>
      <c r="BW745" s="224"/>
      <c r="BX745" s="224"/>
      <c r="BY745" s="224"/>
      <c r="BZ745" s="225"/>
    </row>
    <row r="746" spans="54:78" ht="18">
      <c r="BB746" s="224"/>
      <c r="BC746" s="224"/>
      <c r="BD746" s="224"/>
      <c r="BE746" s="224"/>
      <c r="BF746" s="224"/>
      <c r="BG746" s="224"/>
      <c r="BH746" s="224"/>
      <c r="BI746" s="224"/>
      <c r="BJ746" s="224"/>
      <c r="BK746" s="224"/>
      <c r="BL746" s="224"/>
      <c r="BM746" s="224"/>
      <c r="BN746" s="224"/>
      <c r="BO746" s="224"/>
      <c r="BP746" s="224"/>
      <c r="BQ746" s="224"/>
      <c r="BR746" s="224"/>
      <c r="BS746" s="224"/>
      <c r="BT746" s="224"/>
      <c r="BU746" s="224"/>
      <c r="BV746" s="224"/>
      <c r="BW746" s="224"/>
      <c r="BX746" s="224"/>
      <c r="BY746" s="224"/>
      <c r="BZ746" s="225"/>
    </row>
    <row r="747" spans="54:78" ht="18">
      <c r="BB747" s="224"/>
      <c r="BC747" s="224"/>
      <c r="BD747" s="224"/>
      <c r="BE747" s="224"/>
      <c r="BF747" s="224"/>
      <c r="BG747" s="224"/>
      <c r="BH747" s="224"/>
      <c r="BI747" s="224"/>
      <c r="BJ747" s="224"/>
      <c r="BK747" s="224"/>
      <c r="BL747" s="224"/>
      <c r="BM747" s="224"/>
      <c r="BN747" s="224"/>
      <c r="BO747" s="224"/>
      <c r="BP747" s="224"/>
      <c r="BQ747" s="224"/>
      <c r="BR747" s="224"/>
      <c r="BS747" s="224"/>
      <c r="BT747" s="224"/>
      <c r="BU747" s="224"/>
      <c r="BV747" s="224"/>
      <c r="BW747" s="224"/>
      <c r="BX747" s="224"/>
      <c r="BY747" s="224"/>
      <c r="BZ747" s="225"/>
    </row>
    <row r="748" spans="54:78" ht="18">
      <c r="BB748" s="224"/>
      <c r="BC748" s="224"/>
      <c r="BD748" s="224"/>
      <c r="BE748" s="224"/>
      <c r="BF748" s="224"/>
      <c r="BG748" s="224"/>
      <c r="BH748" s="224"/>
      <c r="BI748" s="224"/>
      <c r="BJ748" s="224"/>
      <c r="BK748" s="224"/>
      <c r="BL748" s="224"/>
      <c r="BM748" s="224"/>
      <c r="BN748" s="224"/>
      <c r="BO748" s="224"/>
      <c r="BP748" s="224"/>
      <c r="BQ748" s="224"/>
      <c r="BR748" s="224"/>
      <c r="BS748" s="224"/>
      <c r="BT748" s="224"/>
      <c r="BU748" s="224"/>
      <c r="BV748" s="224"/>
      <c r="BW748" s="224"/>
      <c r="BX748" s="224"/>
      <c r="BY748" s="224"/>
      <c r="BZ748" s="225"/>
    </row>
    <row r="749" spans="54:78" ht="18">
      <c r="BB749" s="224"/>
      <c r="BC749" s="224"/>
      <c r="BD749" s="224"/>
      <c r="BE749" s="224"/>
      <c r="BF749" s="224"/>
      <c r="BG749" s="224"/>
      <c r="BH749" s="224"/>
      <c r="BI749" s="224"/>
      <c r="BJ749" s="224"/>
      <c r="BK749" s="224"/>
      <c r="BL749" s="224"/>
      <c r="BM749" s="224"/>
      <c r="BN749" s="224"/>
      <c r="BO749" s="224"/>
      <c r="BP749" s="224"/>
      <c r="BQ749" s="224"/>
      <c r="BR749" s="224"/>
      <c r="BS749" s="224"/>
      <c r="BT749" s="224"/>
      <c r="BU749" s="224"/>
      <c r="BV749" s="224"/>
      <c r="BW749" s="224"/>
      <c r="BX749" s="224"/>
      <c r="BY749" s="224"/>
      <c r="BZ749" s="225"/>
    </row>
    <row r="750" spans="54:78" ht="18">
      <c r="BB750" s="224"/>
      <c r="BC750" s="224"/>
      <c r="BD750" s="224"/>
      <c r="BE750" s="224"/>
      <c r="BF750" s="224"/>
      <c r="BG750" s="224"/>
      <c r="BH750" s="224"/>
      <c r="BI750" s="224"/>
      <c r="BJ750" s="224"/>
      <c r="BK750" s="224"/>
      <c r="BL750" s="224"/>
      <c r="BM750" s="224"/>
      <c r="BN750" s="224"/>
      <c r="BO750" s="224"/>
      <c r="BP750" s="224"/>
      <c r="BQ750" s="224"/>
      <c r="BR750" s="224"/>
      <c r="BS750" s="224"/>
      <c r="BT750" s="224"/>
      <c r="BU750" s="224"/>
      <c r="BV750" s="224"/>
      <c r="BW750" s="224"/>
      <c r="BX750" s="224"/>
      <c r="BY750" s="224"/>
      <c r="BZ750" s="225"/>
    </row>
    <row r="751" spans="54:78" ht="18">
      <c r="BB751" s="224"/>
      <c r="BC751" s="224"/>
      <c r="BD751" s="224"/>
      <c r="BE751" s="224"/>
      <c r="BF751" s="224"/>
      <c r="BG751" s="224"/>
      <c r="BH751" s="224"/>
      <c r="BI751" s="224"/>
      <c r="BJ751" s="224"/>
      <c r="BK751" s="224"/>
      <c r="BL751" s="224"/>
      <c r="BM751" s="224"/>
      <c r="BN751" s="224"/>
      <c r="BO751" s="224"/>
      <c r="BP751" s="224"/>
      <c r="BQ751" s="224"/>
      <c r="BR751" s="224"/>
      <c r="BS751" s="224"/>
      <c r="BT751" s="224"/>
      <c r="BU751" s="224"/>
      <c r="BV751" s="224"/>
      <c r="BW751" s="224"/>
      <c r="BX751" s="224"/>
      <c r="BY751" s="224"/>
      <c r="BZ751" s="225"/>
    </row>
    <row r="752" spans="54:78" ht="18">
      <c r="BB752" s="224"/>
      <c r="BC752" s="224"/>
      <c r="BD752" s="224"/>
      <c r="BE752" s="224"/>
      <c r="BF752" s="224"/>
      <c r="BG752" s="224"/>
      <c r="BH752" s="224"/>
      <c r="BI752" s="224"/>
      <c r="BJ752" s="224"/>
      <c r="BK752" s="224"/>
      <c r="BL752" s="224"/>
      <c r="BM752" s="224"/>
      <c r="BN752" s="224"/>
      <c r="BO752" s="224"/>
      <c r="BP752" s="224"/>
      <c r="BQ752" s="224"/>
      <c r="BR752" s="224"/>
      <c r="BS752" s="224"/>
      <c r="BT752" s="224"/>
      <c r="BU752" s="224"/>
      <c r="BV752" s="224"/>
      <c r="BW752" s="224"/>
      <c r="BX752" s="224"/>
      <c r="BY752" s="224"/>
      <c r="BZ752" s="225"/>
    </row>
    <row r="753" spans="54:78" ht="18">
      <c r="BB753" s="224"/>
      <c r="BC753" s="224"/>
      <c r="BD753" s="224"/>
      <c r="BE753" s="224"/>
      <c r="BF753" s="224"/>
      <c r="BG753" s="224"/>
      <c r="BH753" s="224"/>
      <c r="BI753" s="224"/>
      <c r="BJ753" s="224"/>
      <c r="BK753" s="224"/>
      <c r="BL753" s="224"/>
      <c r="BM753" s="224"/>
      <c r="BN753" s="224"/>
      <c r="BO753" s="224"/>
      <c r="BP753" s="224"/>
      <c r="BQ753" s="224"/>
      <c r="BR753" s="224"/>
      <c r="BS753" s="224"/>
      <c r="BT753" s="224"/>
      <c r="BU753" s="224"/>
      <c r="BV753" s="224"/>
      <c r="BW753" s="224"/>
      <c r="BX753" s="224"/>
      <c r="BY753" s="224"/>
      <c r="BZ753" s="225"/>
    </row>
    <row r="754" spans="54:78" ht="18">
      <c r="BB754" s="224"/>
      <c r="BC754" s="224"/>
      <c r="BD754" s="224"/>
      <c r="BE754" s="224"/>
      <c r="BF754" s="224"/>
      <c r="BG754" s="224"/>
      <c r="BH754" s="224"/>
      <c r="BI754" s="224"/>
      <c r="BJ754" s="224"/>
      <c r="BK754" s="224"/>
      <c r="BL754" s="224"/>
      <c r="BM754" s="224"/>
      <c r="BN754" s="224"/>
      <c r="BO754" s="224"/>
      <c r="BP754" s="224"/>
      <c r="BQ754" s="224"/>
      <c r="BR754" s="224"/>
      <c r="BS754" s="224"/>
      <c r="BT754" s="224"/>
      <c r="BU754" s="224"/>
      <c r="BV754" s="224"/>
      <c r="BW754" s="224"/>
      <c r="BX754" s="224"/>
      <c r="BY754" s="224"/>
      <c r="BZ754" s="225"/>
    </row>
    <row r="755" spans="54:78" ht="18">
      <c r="BB755" s="224"/>
      <c r="BC755" s="224"/>
      <c r="BD755" s="224"/>
      <c r="BE755" s="224"/>
      <c r="BF755" s="224"/>
      <c r="BG755" s="224"/>
      <c r="BH755" s="224"/>
      <c r="BI755" s="224"/>
      <c r="BJ755" s="224"/>
      <c r="BK755" s="224"/>
      <c r="BL755" s="224"/>
      <c r="BM755" s="224"/>
      <c r="BN755" s="224"/>
      <c r="BO755" s="224"/>
      <c r="BP755" s="224"/>
      <c r="BQ755" s="224"/>
      <c r="BR755" s="224"/>
      <c r="BS755" s="224"/>
      <c r="BT755" s="224"/>
      <c r="BU755" s="224"/>
      <c r="BV755" s="224"/>
      <c r="BW755" s="224"/>
      <c r="BX755" s="224"/>
      <c r="BY755" s="224"/>
      <c r="BZ755" s="225"/>
    </row>
    <row r="756" spans="54:78" ht="18">
      <c r="BB756" s="224"/>
      <c r="BC756" s="224"/>
      <c r="BD756" s="224"/>
      <c r="BE756" s="224"/>
      <c r="BF756" s="224"/>
      <c r="BG756" s="224"/>
      <c r="BH756" s="224"/>
      <c r="BI756" s="224"/>
      <c r="BJ756" s="224"/>
      <c r="BK756" s="224"/>
      <c r="BL756" s="224"/>
      <c r="BM756" s="224"/>
      <c r="BN756" s="224"/>
      <c r="BO756" s="224"/>
      <c r="BP756" s="224"/>
      <c r="BQ756" s="224"/>
      <c r="BR756" s="224"/>
      <c r="BS756" s="224"/>
      <c r="BT756" s="224"/>
      <c r="BU756" s="224"/>
      <c r="BV756" s="224"/>
      <c r="BW756" s="224"/>
      <c r="BX756" s="224"/>
      <c r="BY756" s="224"/>
      <c r="BZ756" s="225"/>
    </row>
    <row r="757" spans="54:78" ht="18">
      <c r="BB757" s="224"/>
      <c r="BC757" s="224"/>
      <c r="BD757" s="224"/>
      <c r="BE757" s="224"/>
      <c r="BF757" s="224"/>
      <c r="BG757" s="224"/>
      <c r="BH757" s="224"/>
      <c r="BI757" s="224"/>
      <c r="BJ757" s="224"/>
      <c r="BK757" s="224"/>
      <c r="BL757" s="224"/>
      <c r="BM757" s="224"/>
      <c r="BN757" s="224"/>
      <c r="BO757" s="224"/>
      <c r="BP757" s="224"/>
      <c r="BQ757" s="224"/>
      <c r="BR757" s="224"/>
      <c r="BS757" s="224"/>
      <c r="BT757" s="224"/>
      <c r="BU757" s="224"/>
      <c r="BV757" s="224"/>
      <c r="BW757" s="224"/>
      <c r="BX757" s="224"/>
      <c r="BY757" s="224"/>
      <c r="BZ757" s="225"/>
    </row>
    <row r="758" spans="54:78" ht="18">
      <c r="BB758" s="224"/>
      <c r="BC758" s="224"/>
      <c r="BD758" s="224"/>
      <c r="BE758" s="224"/>
      <c r="BF758" s="224"/>
      <c r="BG758" s="224"/>
      <c r="BH758" s="224"/>
      <c r="BI758" s="224"/>
      <c r="BJ758" s="224"/>
      <c r="BK758" s="224"/>
      <c r="BL758" s="224"/>
      <c r="BM758" s="224"/>
      <c r="BN758" s="224"/>
      <c r="BO758" s="224"/>
      <c r="BP758" s="224"/>
      <c r="BQ758" s="224"/>
      <c r="BR758" s="224"/>
      <c r="BS758" s="224"/>
      <c r="BT758" s="224"/>
      <c r="BU758" s="224"/>
      <c r="BV758" s="224"/>
      <c r="BW758" s="224"/>
      <c r="BX758" s="224"/>
      <c r="BY758" s="224"/>
      <c r="BZ758" s="225"/>
    </row>
    <row r="759" spans="54:78" ht="18">
      <c r="BB759" s="224"/>
      <c r="BC759" s="224"/>
      <c r="BD759" s="224"/>
      <c r="BE759" s="224"/>
      <c r="BF759" s="224"/>
      <c r="BG759" s="224"/>
      <c r="BH759" s="224"/>
      <c r="BI759" s="224"/>
      <c r="BJ759" s="224"/>
      <c r="BK759" s="224"/>
      <c r="BL759" s="224"/>
      <c r="BM759" s="224"/>
      <c r="BN759" s="224"/>
      <c r="BO759" s="224"/>
      <c r="BP759" s="224"/>
      <c r="BQ759" s="224"/>
      <c r="BR759" s="224"/>
      <c r="BS759" s="224"/>
      <c r="BT759" s="224"/>
      <c r="BU759" s="224"/>
      <c r="BV759" s="224"/>
      <c r="BW759" s="224"/>
      <c r="BX759" s="224"/>
      <c r="BY759" s="224"/>
      <c r="BZ759" s="225"/>
    </row>
    <row r="760" spans="54:78" ht="18">
      <c r="BB760" s="224"/>
      <c r="BC760" s="224"/>
      <c r="BD760" s="224"/>
      <c r="BE760" s="224"/>
      <c r="BF760" s="224"/>
      <c r="BG760" s="224"/>
      <c r="BH760" s="224"/>
      <c r="BI760" s="224"/>
      <c r="BJ760" s="224"/>
      <c r="BK760" s="224"/>
      <c r="BL760" s="224"/>
      <c r="BM760" s="224"/>
      <c r="BN760" s="224"/>
      <c r="BO760" s="224"/>
      <c r="BP760" s="224"/>
      <c r="BQ760" s="224"/>
      <c r="BR760" s="224"/>
      <c r="BS760" s="224"/>
      <c r="BT760" s="224"/>
      <c r="BU760" s="224"/>
      <c r="BV760" s="224"/>
      <c r="BW760" s="224"/>
      <c r="BX760" s="224"/>
      <c r="BY760" s="224"/>
      <c r="BZ760" s="225"/>
    </row>
    <row r="761" spans="54:78" ht="18">
      <c r="BB761" s="224"/>
      <c r="BC761" s="224"/>
      <c r="BD761" s="224"/>
      <c r="BE761" s="224"/>
      <c r="BF761" s="224"/>
      <c r="BG761" s="224"/>
      <c r="BH761" s="224"/>
      <c r="BI761" s="224"/>
      <c r="BJ761" s="224"/>
      <c r="BK761" s="224"/>
      <c r="BL761" s="224"/>
      <c r="BM761" s="224"/>
      <c r="BN761" s="224"/>
      <c r="BO761" s="224"/>
      <c r="BP761" s="224"/>
      <c r="BQ761" s="224"/>
      <c r="BR761" s="224"/>
      <c r="BS761" s="224"/>
      <c r="BT761" s="224"/>
      <c r="BU761" s="224"/>
      <c r="BV761" s="224"/>
      <c r="BW761" s="224"/>
      <c r="BX761" s="224"/>
      <c r="BY761" s="224"/>
      <c r="BZ761" s="225"/>
    </row>
    <row r="762" spans="54:78" ht="18">
      <c r="BB762" s="224"/>
      <c r="BC762" s="224"/>
      <c r="BD762" s="224"/>
      <c r="BE762" s="224"/>
      <c r="BF762" s="224"/>
      <c r="BG762" s="224"/>
      <c r="BH762" s="224"/>
      <c r="BI762" s="224"/>
      <c r="BJ762" s="224"/>
      <c r="BK762" s="224"/>
      <c r="BL762" s="224"/>
      <c r="BM762" s="224"/>
      <c r="BN762" s="224"/>
      <c r="BO762" s="224"/>
      <c r="BP762" s="224"/>
      <c r="BQ762" s="224"/>
      <c r="BR762" s="224"/>
      <c r="BS762" s="224"/>
      <c r="BT762" s="224"/>
      <c r="BU762" s="224"/>
      <c r="BV762" s="224"/>
      <c r="BW762" s="224"/>
      <c r="BX762" s="224"/>
      <c r="BY762" s="224"/>
      <c r="BZ762" s="225"/>
    </row>
    <row r="763" spans="54:78" ht="18">
      <c r="BB763" s="224"/>
      <c r="BC763" s="224"/>
      <c r="BD763" s="224"/>
      <c r="BE763" s="224"/>
      <c r="BF763" s="224"/>
      <c r="BG763" s="224"/>
      <c r="BH763" s="224"/>
      <c r="BI763" s="224"/>
      <c r="BJ763" s="224"/>
      <c r="BK763" s="224"/>
      <c r="BL763" s="224"/>
      <c r="BM763" s="224"/>
      <c r="BN763" s="224"/>
      <c r="BO763" s="224"/>
      <c r="BP763" s="224"/>
      <c r="BQ763" s="224"/>
      <c r="BR763" s="224"/>
      <c r="BS763" s="224"/>
      <c r="BT763" s="224"/>
      <c r="BU763" s="224"/>
      <c r="BV763" s="224"/>
      <c r="BW763" s="224"/>
      <c r="BX763" s="224"/>
      <c r="BY763" s="224"/>
      <c r="BZ763" s="225"/>
    </row>
    <row r="764" spans="54:78" ht="18">
      <c r="BB764" s="224"/>
      <c r="BC764" s="224"/>
      <c r="BD764" s="224"/>
      <c r="BE764" s="224"/>
      <c r="BF764" s="224"/>
      <c r="BG764" s="224"/>
      <c r="BH764" s="224"/>
      <c r="BI764" s="224"/>
      <c r="BJ764" s="224"/>
      <c r="BK764" s="224"/>
      <c r="BL764" s="224"/>
      <c r="BM764" s="224"/>
      <c r="BN764" s="224"/>
      <c r="BO764" s="224"/>
      <c r="BP764" s="224"/>
      <c r="BQ764" s="224"/>
      <c r="BR764" s="224"/>
      <c r="BS764" s="224"/>
      <c r="BT764" s="224"/>
      <c r="BU764" s="224"/>
      <c r="BV764" s="224"/>
      <c r="BW764" s="224"/>
      <c r="BX764" s="224"/>
      <c r="BY764" s="224"/>
      <c r="BZ764" s="225"/>
    </row>
    <row r="765" spans="54:78" ht="18">
      <c r="BB765" s="224"/>
      <c r="BC765" s="224"/>
      <c r="BD765" s="224"/>
      <c r="BE765" s="224"/>
      <c r="BF765" s="224"/>
      <c r="BG765" s="224"/>
      <c r="BH765" s="224"/>
      <c r="BI765" s="224"/>
      <c r="BJ765" s="224"/>
      <c r="BK765" s="224"/>
      <c r="BL765" s="224"/>
      <c r="BM765" s="224"/>
      <c r="BN765" s="224"/>
      <c r="BO765" s="224"/>
      <c r="BP765" s="224"/>
      <c r="BQ765" s="224"/>
      <c r="BR765" s="224"/>
      <c r="BS765" s="224"/>
      <c r="BT765" s="224"/>
      <c r="BU765" s="224"/>
      <c r="BV765" s="224"/>
      <c r="BW765" s="224"/>
      <c r="BX765" s="224"/>
      <c r="BY765" s="224"/>
      <c r="BZ765" s="225"/>
    </row>
    <row r="766" spans="54:78" ht="18">
      <c r="BB766" s="224"/>
      <c r="BC766" s="224"/>
      <c r="BD766" s="224"/>
      <c r="BE766" s="224"/>
      <c r="BF766" s="224"/>
      <c r="BG766" s="224"/>
      <c r="BH766" s="224"/>
      <c r="BI766" s="224"/>
      <c r="BJ766" s="224"/>
      <c r="BK766" s="224"/>
      <c r="BL766" s="224"/>
      <c r="BM766" s="224"/>
      <c r="BN766" s="224"/>
      <c r="BO766" s="224"/>
      <c r="BP766" s="224"/>
      <c r="BQ766" s="224"/>
      <c r="BR766" s="224"/>
      <c r="BS766" s="224"/>
      <c r="BT766" s="224"/>
      <c r="BU766" s="224"/>
      <c r="BV766" s="224"/>
      <c r="BW766" s="224"/>
      <c r="BX766" s="224"/>
      <c r="BY766" s="224"/>
      <c r="BZ766" s="225"/>
    </row>
    <row r="767" spans="54:78" ht="18">
      <c r="BB767" s="224"/>
      <c r="BC767" s="224"/>
      <c r="BD767" s="224"/>
      <c r="BE767" s="224"/>
      <c r="BF767" s="224"/>
      <c r="BG767" s="224"/>
      <c r="BH767" s="224"/>
      <c r="BI767" s="224"/>
      <c r="BJ767" s="224"/>
      <c r="BK767" s="224"/>
      <c r="BL767" s="224"/>
      <c r="BM767" s="224"/>
      <c r="BN767" s="224"/>
      <c r="BO767" s="224"/>
      <c r="BP767" s="224"/>
      <c r="BQ767" s="224"/>
      <c r="BR767" s="224"/>
      <c r="BS767" s="224"/>
      <c r="BT767" s="224"/>
      <c r="BU767" s="224"/>
      <c r="BV767" s="224"/>
      <c r="BW767" s="224"/>
      <c r="BX767" s="224"/>
      <c r="BY767" s="224"/>
      <c r="BZ767" s="225"/>
    </row>
    <row r="768" spans="54:78" ht="18">
      <c r="BB768" s="224"/>
      <c r="BC768" s="224"/>
      <c r="BD768" s="224"/>
      <c r="BE768" s="224"/>
      <c r="BF768" s="224"/>
      <c r="BG768" s="224"/>
      <c r="BH768" s="224"/>
      <c r="BI768" s="224"/>
      <c r="BJ768" s="224"/>
      <c r="BK768" s="224"/>
      <c r="BL768" s="224"/>
      <c r="BM768" s="224"/>
      <c r="BN768" s="224"/>
      <c r="BO768" s="224"/>
      <c r="BP768" s="224"/>
      <c r="BQ768" s="224"/>
      <c r="BR768" s="224"/>
      <c r="BS768" s="224"/>
      <c r="BT768" s="224"/>
      <c r="BU768" s="224"/>
      <c r="BV768" s="224"/>
      <c r="BW768" s="224"/>
      <c r="BX768" s="224"/>
      <c r="BY768" s="224"/>
      <c r="BZ768" s="225"/>
    </row>
    <row r="769" spans="54:78" ht="18">
      <c r="BB769" s="224"/>
      <c r="BC769" s="224"/>
      <c r="BD769" s="224"/>
      <c r="BE769" s="224"/>
      <c r="BF769" s="224"/>
      <c r="BG769" s="224"/>
      <c r="BH769" s="224"/>
      <c r="BI769" s="224"/>
      <c r="BJ769" s="224"/>
      <c r="BK769" s="224"/>
      <c r="BL769" s="224"/>
      <c r="BM769" s="224"/>
      <c r="BN769" s="224"/>
      <c r="BO769" s="224"/>
      <c r="BP769" s="224"/>
      <c r="BQ769" s="224"/>
      <c r="BR769" s="224"/>
      <c r="BS769" s="224"/>
      <c r="BT769" s="224"/>
      <c r="BU769" s="224"/>
      <c r="BV769" s="224"/>
      <c r="BW769" s="224"/>
      <c r="BX769" s="224"/>
      <c r="BY769" s="224"/>
      <c r="BZ769" s="225"/>
    </row>
    <row r="770" spans="54:78" ht="18">
      <c r="BB770" s="224"/>
      <c r="BC770" s="224"/>
      <c r="BD770" s="224"/>
      <c r="BE770" s="224"/>
      <c r="BF770" s="224"/>
      <c r="BG770" s="224"/>
      <c r="BH770" s="224"/>
      <c r="BI770" s="224"/>
      <c r="BJ770" s="224"/>
      <c r="BK770" s="224"/>
      <c r="BL770" s="224"/>
      <c r="BM770" s="224"/>
      <c r="BN770" s="224"/>
      <c r="BO770" s="224"/>
      <c r="BP770" s="224"/>
      <c r="BQ770" s="224"/>
      <c r="BR770" s="224"/>
      <c r="BS770" s="224"/>
      <c r="BT770" s="224"/>
      <c r="BU770" s="224"/>
      <c r="BV770" s="224"/>
      <c r="BW770" s="224"/>
      <c r="BX770" s="224"/>
      <c r="BY770" s="224"/>
      <c r="BZ770" s="225"/>
    </row>
    <row r="771" spans="54:78" ht="18">
      <c r="BB771" s="224"/>
      <c r="BC771" s="224"/>
      <c r="BD771" s="224"/>
      <c r="BE771" s="224"/>
      <c r="BF771" s="224"/>
      <c r="BG771" s="224"/>
      <c r="BH771" s="224"/>
      <c r="BI771" s="224"/>
      <c r="BJ771" s="224"/>
      <c r="BK771" s="224"/>
      <c r="BL771" s="224"/>
      <c r="BM771" s="224"/>
      <c r="BN771" s="224"/>
      <c r="BO771" s="224"/>
      <c r="BP771" s="224"/>
      <c r="BQ771" s="224"/>
      <c r="BR771" s="224"/>
      <c r="BS771" s="224"/>
      <c r="BT771" s="224"/>
      <c r="BU771" s="224"/>
      <c r="BV771" s="224"/>
      <c r="BW771" s="224"/>
      <c r="BX771" s="224"/>
      <c r="BY771" s="224"/>
      <c r="BZ771" s="225"/>
    </row>
    <row r="772" spans="54:78" ht="18">
      <c r="BB772" s="224"/>
      <c r="BC772" s="224"/>
      <c r="BD772" s="224"/>
      <c r="BE772" s="224"/>
      <c r="BF772" s="224"/>
      <c r="BG772" s="224"/>
      <c r="BH772" s="224"/>
      <c r="BI772" s="224"/>
      <c r="BJ772" s="224"/>
      <c r="BK772" s="224"/>
      <c r="BL772" s="224"/>
      <c r="BM772" s="224"/>
      <c r="BN772" s="224"/>
      <c r="BO772" s="224"/>
      <c r="BP772" s="224"/>
      <c r="BQ772" s="224"/>
      <c r="BR772" s="224"/>
      <c r="BS772" s="224"/>
      <c r="BT772" s="224"/>
      <c r="BU772" s="224"/>
      <c r="BV772" s="224"/>
      <c r="BW772" s="224"/>
      <c r="BX772" s="224"/>
      <c r="BY772" s="224"/>
      <c r="BZ772" s="225"/>
    </row>
    <row r="773" spans="54:78" ht="18">
      <c r="BB773" s="224"/>
      <c r="BC773" s="224"/>
      <c r="BD773" s="224"/>
      <c r="BE773" s="224"/>
      <c r="BF773" s="224"/>
      <c r="BG773" s="224"/>
      <c r="BH773" s="224"/>
      <c r="BI773" s="224"/>
      <c r="BJ773" s="224"/>
      <c r="BK773" s="224"/>
      <c r="BL773" s="224"/>
      <c r="BM773" s="224"/>
      <c r="BN773" s="224"/>
      <c r="BO773" s="224"/>
      <c r="BP773" s="224"/>
      <c r="BQ773" s="224"/>
      <c r="BR773" s="224"/>
      <c r="BS773" s="224"/>
      <c r="BT773" s="224"/>
      <c r="BU773" s="224"/>
      <c r="BV773" s="224"/>
      <c r="BW773" s="224"/>
      <c r="BX773" s="224"/>
      <c r="BY773" s="224"/>
      <c r="BZ773" s="225"/>
    </row>
    <row r="774" spans="54:78" ht="18">
      <c r="BB774" s="224"/>
      <c r="BC774" s="224"/>
      <c r="BD774" s="224"/>
      <c r="BE774" s="224"/>
      <c r="BF774" s="224"/>
      <c r="BG774" s="224"/>
      <c r="BH774" s="224"/>
      <c r="BI774" s="224"/>
      <c r="BJ774" s="224"/>
      <c r="BK774" s="224"/>
      <c r="BL774" s="224"/>
      <c r="BM774" s="224"/>
      <c r="BN774" s="224"/>
      <c r="BO774" s="224"/>
      <c r="BP774" s="224"/>
      <c r="BQ774" s="224"/>
      <c r="BR774" s="224"/>
      <c r="BS774" s="224"/>
      <c r="BT774" s="224"/>
      <c r="BU774" s="224"/>
      <c r="BV774" s="224"/>
      <c r="BW774" s="224"/>
      <c r="BX774" s="224"/>
      <c r="BY774" s="224"/>
      <c r="BZ774" s="225"/>
    </row>
    <row r="775" spans="54:78" ht="18">
      <c r="BB775" s="224"/>
      <c r="BC775" s="224"/>
      <c r="BD775" s="224"/>
      <c r="BE775" s="224"/>
      <c r="BF775" s="224"/>
      <c r="BG775" s="224"/>
      <c r="BH775" s="224"/>
      <c r="BI775" s="224"/>
      <c r="BJ775" s="224"/>
      <c r="BK775" s="224"/>
      <c r="BL775" s="224"/>
      <c r="BM775" s="224"/>
      <c r="BN775" s="224"/>
      <c r="BO775" s="224"/>
      <c r="BP775" s="224"/>
      <c r="BQ775" s="224"/>
      <c r="BR775" s="224"/>
      <c r="BS775" s="224"/>
      <c r="BT775" s="224"/>
      <c r="BU775" s="224"/>
      <c r="BV775" s="224"/>
      <c r="BW775" s="224"/>
      <c r="BX775" s="224"/>
      <c r="BY775" s="224"/>
      <c r="BZ775" s="225"/>
    </row>
    <row r="776" spans="54:78" ht="18">
      <c r="BB776" s="224"/>
      <c r="BC776" s="224"/>
      <c r="BD776" s="224"/>
      <c r="BE776" s="224"/>
      <c r="BF776" s="224"/>
      <c r="BG776" s="224"/>
      <c r="BH776" s="224"/>
      <c r="BI776" s="224"/>
      <c r="BJ776" s="224"/>
      <c r="BK776" s="224"/>
      <c r="BL776" s="224"/>
      <c r="BM776" s="224"/>
      <c r="BN776" s="224"/>
      <c r="BO776" s="224"/>
      <c r="BP776" s="224"/>
      <c r="BQ776" s="224"/>
      <c r="BR776" s="224"/>
      <c r="BS776" s="224"/>
      <c r="BT776" s="224"/>
      <c r="BU776" s="224"/>
      <c r="BV776" s="224"/>
      <c r="BW776" s="224"/>
      <c r="BX776" s="224"/>
      <c r="BY776" s="224"/>
      <c r="BZ776" s="225"/>
    </row>
    <row r="777" spans="54:78" ht="18">
      <c r="BB777" s="224"/>
      <c r="BC777" s="224"/>
      <c r="BD777" s="224"/>
      <c r="BE777" s="224"/>
      <c r="BF777" s="224"/>
      <c r="BG777" s="224"/>
      <c r="BH777" s="224"/>
      <c r="BI777" s="224"/>
      <c r="BJ777" s="224"/>
      <c r="BK777" s="224"/>
      <c r="BL777" s="224"/>
      <c r="BM777" s="224"/>
      <c r="BN777" s="224"/>
      <c r="BO777" s="224"/>
      <c r="BP777" s="224"/>
      <c r="BQ777" s="224"/>
      <c r="BR777" s="224"/>
      <c r="BS777" s="224"/>
      <c r="BT777" s="224"/>
      <c r="BU777" s="224"/>
      <c r="BV777" s="224"/>
      <c r="BW777" s="224"/>
      <c r="BX777" s="224"/>
      <c r="BY777" s="224"/>
      <c r="BZ777" s="225"/>
    </row>
    <row r="778" spans="54:78" ht="18">
      <c r="BB778" s="224"/>
      <c r="BC778" s="224"/>
      <c r="BD778" s="224"/>
      <c r="BE778" s="224"/>
      <c r="BF778" s="224"/>
      <c r="BG778" s="224"/>
      <c r="BH778" s="224"/>
      <c r="BI778" s="224"/>
      <c r="BJ778" s="224"/>
      <c r="BK778" s="224"/>
      <c r="BL778" s="224"/>
      <c r="BM778" s="224"/>
      <c r="BN778" s="224"/>
      <c r="BO778" s="224"/>
      <c r="BP778" s="224"/>
      <c r="BQ778" s="224"/>
      <c r="BR778" s="224"/>
      <c r="BS778" s="224"/>
      <c r="BT778" s="224"/>
      <c r="BU778" s="224"/>
      <c r="BV778" s="224"/>
      <c r="BW778" s="224"/>
      <c r="BX778" s="224"/>
      <c r="BY778" s="224"/>
      <c r="BZ778" s="225"/>
    </row>
    <row r="779" spans="54:78" ht="18">
      <c r="BB779" s="224"/>
      <c r="BC779" s="224"/>
      <c r="BD779" s="224"/>
      <c r="BE779" s="224"/>
      <c r="BF779" s="224"/>
      <c r="BG779" s="224"/>
      <c r="BH779" s="224"/>
      <c r="BI779" s="224"/>
      <c r="BJ779" s="224"/>
      <c r="BK779" s="224"/>
      <c r="BL779" s="224"/>
      <c r="BM779" s="224"/>
      <c r="BN779" s="224"/>
      <c r="BO779" s="224"/>
      <c r="BP779" s="224"/>
      <c r="BQ779" s="224"/>
      <c r="BR779" s="224"/>
      <c r="BS779" s="224"/>
      <c r="BT779" s="224"/>
      <c r="BU779" s="224"/>
      <c r="BV779" s="224"/>
      <c r="BW779" s="224"/>
      <c r="BX779" s="224"/>
      <c r="BY779" s="224"/>
      <c r="BZ779" s="225"/>
    </row>
    <row r="780" spans="54:78" ht="18">
      <c r="BB780" s="224"/>
      <c r="BC780" s="224"/>
      <c r="BD780" s="224"/>
      <c r="BE780" s="224"/>
      <c r="BF780" s="224"/>
      <c r="BG780" s="224"/>
      <c r="BH780" s="224"/>
      <c r="BI780" s="224"/>
      <c r="BJ780" s="224"/>
      <c r="BK780" s="224"/>
      <c r="BL780" s="224"/>
      <c r="BM780" s="224"/>
      <c r="BN780" s="224"/>
      <c r="BO780" s="224"/>
      <c r="BP780" s="224"/>
      <c r="BQ780" s="224"/>
      <c r="BR780" s="224"/>
      <c r="BS780" s="224"/>
      <c r="BT780" s="224"/>
      <c r="BU780" s="224"/>
      <c r="BV780" s="224"/>
      <c r="BW780" s="224"/>
      <c r="BX780" s="224"/>
      <c r="BY780" s="224"/>
      <c r="BZ780" s="225"/>
    </row>
    <row r="781" spans="54:78" ht="18">
      <c r="BB781" s="224"/>
      <c r="BC781" s="224"/>
      <c r="BD781" s="224"/>
      <c r="BE781" s="224"/>
      <c r="BF781" s="224"/>
      <c r="BG781" s="224"/>
      <c r="BH781" s="224"/>
      <c r="BI781" s="224"/>
      <c r="BJ781" s="224"/>
      <c r="BK781" s="224"/>
      <c r="BL781" s="224"/>
      <c r="BM781" s="224"/>
      <c r="BN781" s="224"/>
      <c r="BO781" s="224"/>
      <c r="BP781" s="224"/>
      <c r="BQ781" s="224"/>
      <c r="BR781" s="224"/>
      <c r="BS781" s="224"/>
      <c r="BT781" s="224"/>
      <c r="BU781" s="224"/>
      <c r="BV781" s="224"/>
      <c r="BW781" s="224"/>
      <c r="BX781" s="224"/>
      <c r="BY781" s="224"/>
      <c r="BZ781" s="225"/>
    </row>
    <row r="782" spans="54:78" ht="18">
      <c r="BB782" s="224"/>
      <c r="BC782" s="224"/>
      <c r="BD782" s="224"/>
      <c r="BE782" s="224"/>
      <c r="BF782" s="224"/>
      <c r="BG782" s="224"/>
      <c r="BH782" s="224"/>
      <c r="BI782" s="224"/>
      <c r="BJ782" s="224"/>
      <c r="BK782" s="224"/>
      <c r="BL782" s="224"/>
      <c r="BM782" s="224"/>
      <c r="BN782" s="224"/>
      <c r="BO782" s="224"/>
      <c r="BP782" s="224"/>
      <c r="BQ782" s="224"/>
      <c r="BR782" s="224"/>
      <c r="BS782" s="224"/>
      <c r="BT782" s="224"/>
      <c r="BU782" s="224"/>
      <c r="BV782" s="224"/>
      <c r="BW782" s="224"/>
      <c r="BX782" s="224"/>
      <c r="BY782" s="224"/>
      <c r="BZ782" s="225"/>
    </row>
    <row r="783" spans="54:78" ht="18">
      <c r="BB783" s="224"/>
      <c r="BC783" s="224"/>
      <c r="BD783" s="224"/>
      <c r="BE783" s="224"/>
      <c r="BF783" s="224"/>
      <c r="BG783" s="224"/>
      <c r="BH783" s="224"/>
      <c r="BI783" s="224"/>
      <c r="BJ783" s="224"/>
      <c r="BK783" s="224"/>
      <c r="BL783" s="224"/>
      <c r="BM783" s="224"/>
      <c r="BN783" s="224"/>
      <c r="BO783" s="224"/>
      <c r="BP783" s="224"/>
      <c r="BQ783" s="224"/>
      <c r="BR783" s="224"/>
      <c r="BS783" s="224"/>
      <c r="BT783" s="224"/>
      <c r="BU783" s="224"/>
      <c r="BV783" s="224"/>
      <c r="BW783" s="224"/>
      <c r="BX783" s="224"/>
      <c r="BY783" s="224"/>
      <c r="BZ783" s="225"/>
    </row>
    <row r="784" spans="54:78" ht="18">
      <c r="BB784" s="224"/>
      <c r="BC784" s="224"/>
      <c r="BD784" s="224"/>
      <c r="BE784" s="224"/>
      <c r="BF784" s="224"/>
      <c r="BG784" s="224"/>
      <c r="BH784" s="224"/>
      <c r="BI784" s="224"/>
      <c r="BJ784" s="224"/>
      <c r="BK784" s="224"/>
      <c r="BL784" s="224"/>
      <c r="BM784" s="224"/>
      <c r="BN784" s="224"/>
      <c r="BO784" s="224"/>
      <c r="BP784" s="224"/>
      <c r="BQ784" s="224"/>
      <c r="BR784" s="224"/>
      <c r="BS784" s="224"/>
      <c r="BT784" s="224"/>
      <c r="BU784" s="224"/>
      <c r="BV784" s="224"/>
      <c r="BW784" s="224"/>
      <c r="BX784" s="224"/>
      <c r="BY784" s="224"/>
      <c r="BZ784" s="225"/>
    </row>
    <row r="785" spans="54:78" ht="18">
      <c r="BB785" s="224"/>
      <c r="BC785" s="224"/>
      <c r="BD785" s="224"/>
      <c r="BE785" s="224"/>
      <c r="BF785" s="224"/>
      <c r="BG785" s="224"/>
      <c r="BH785" s="224"/>
      <c r="BI785" s="224"/>
      <c r="BJ785" s="224"/>
      <c r="BK785" s="224"/>
      <c r="BL785" s="224"/>
      <c r="BM785" s="224"/>
      <c r="BN785" s="224"/>
      <c r="BO785" s="224"/>
      <c r="BP785" s="224"/>
      <c r="BQ785" s="224"/>
      <c r="BR785" s="224"/>
      <c r="BS785" s="224"/>
      <c r="BT785" s="224"/>
      <c r="BU785" s="224"/>
      <c r="BV785" s="224"/>
      <c r="BW785" s="224"/>
      <c r="BX785" s="224"/>
      <c r="BY785" s="224"/>
      <c r="BZ785" s="225"/>
    </row>
    <row r="786" spans="54:78" ht="18">
      <c r="BB786" s="224"/>
      <c r="BC786" s="224"/>
      <c r="BD786" s="224"/>
      <c r="BE786" s="224"/>
      <c r="BF786" s="224"/>
      <c r="BG786" s="224"/>
      <c r="BH786" s="224"/>
      <c r="BI786" s="224"/>
      <c r="BJ786" s="224"/>
      <c r="BK786" s="224"/>
      <c r="BL786" s="224"/>
      <c r="BM786" s="224"/>
      <c r="BN786" s="224"/>
      <c r="BO786" s="224"/>
      <c r="BP786" s="224"/>
      <c r="BQ786" s="224"/>
      <c r="BR786" s="224"/>
      <c r="BS786" s="224"/>
      <c r="BT786" s="224"/>
      <c r="BU786" s="224"/>
      <c r="BV786" s="224"/>
      <c r="BW786" s="224"/>
      <c r="BX786" s="224"/>
      <c r="BY786" s="224"/>
      <c r="BZ786" s="225"/>
    </row>
    <row r="787" spans="54:78" ht="18">
      <c r="BB787" s="224"/>
      <c r="BC787" s="224"/>
      <c r="BD787" s="224"/>
      <c r="BE787" s="224"/>
      <c r="BF787" s="224"/>
      <c r="BG787" s="224"/>
      <c r="BH787" s="224"/>
      <c r="BI787" s="224"/>
      <c r="BJ787" s="224"/>
      <c r="BK787" s="224"/>
      <c r="BL787" s="224"/>
      <c r="BM787" s="224"/>
      <c r="BN787" s="224"/>
      <c r="BO787" s="224"/>
      <c r="BP787" s="224"/>
      <c r="BQ787" s="224"/>
      <c r="BR787" s="224"/>
      <c r="BS787" s="224"/>
      <c r="BT787" s="224"/>
      <c r="BU787" s="224"/>
      <c r="BV787" s="224"/>
      <c r="BW787" s="224"/>
      <c r="BX787" s="224"/>
      <c r="BY787" s="224"/>
      <c r="BZ787" s="225"/>
    </row>
    <row r="788" spans="54:78" ht="18">
      <c r="BB788" s="224"/>
      <c r="BC788" s="224"/>
      <c r="BD788" s="224"/>
      <c r="BE788" s="224"/>
      <c r="BF788" s="224"/>
      <c r="BG788" s="224"/>
      <c r="BH788" s="224"/>
      <c r="BI788" s="224"/>
      <c r="BJ788" s="224"/>
      <c r="BK788" s="224"/>
      <c r="BL788" s="224"/>
      <c r="BM788" s="224"/>
      <c r="BN788" s="224"/>
      <c r="BO788" s="224"/>
      <c r="BP788" s="224"/>
      <c r="BQ788" s="224"/>
      <c r="BR788" s="224"/>
      <c r="BS788" s="224"/>
      <c r="BT788" s="224"/>
      <c r="BU788" s="224"/>
      <c r="BV788" s="224"/>
      <c r="BW788" s="224"/>
      <c r="BX788" s="224"/>
      <c r="BY788" s="224"/>
      <c r="BZ788" s="225"/>
    </row>
    <row r="789" spans="54:78" ht="18">
      <c r="BB789" s="224"/>
      <c r="BC789" s="224"/>
      <c r="BD789" s="224"/>
      <c r="BE789" s="224"/>
      <c r="BF789" s="224"/>
      <c r="BG789" s="224"/>
      <c r="BH789" s="224"/>
      <c r="BI789" s="224"/>
      <c r="BJ789" s="224"/>
      <c r="BK789" s="224"/>
      <c r="BL789" s="224"/>
      <c r="BM789" s="224"/>
      <c r="BN789" s="224"/>
      <c r="BO789" s="224"/>
      <c r="BP789" s="224"/>
      <c r="BQ789" s="224"/>
      <c r="BR789" s="224"/>
      <c r="BS789" s="224"/>
      <c r="BT789" s="224"/>
      <c r="BU789" s="224"/>
      <c r="BV789" s="224"/>
      <c r="BW789" s="224"/>
      <c r="BX789" s="224"/>
      <c r="BY789" s="224"/>
      <c r="BZ789" s="225"/>
    </row>
    <row r="790" spans="54:78" ht="18">
      <c r="BB790" s="224"/>
      <c r="BC790" s="224"/>
      <c r="BD790" s="224"/>
      <c r="BE790" s="224"/>
      <c r="BF790" s="224"/>
      <c r="BG790" s="224"/>
      <c r="BH790" s="224"/>
      <c r="BI790" s="224"/>
      <c r="BJ790" s="224"/>
      <c r="BK790" s="224"/>
      <c r="BL790" s="224"/>
      <c r="BM790" s="224"/>
      <c r="BN790" s="224"/>
      <c r="BO790" s="224"/>
      <c r="BP790" s="224"/>
      <c r="BQ790" s="224"/>
      <c r="BR790" s="224"/>
      <c r="BS790" s="224"/>
      <c r="BT790" s="224"/>
      <c r="BU790" s="224"/>
      <c r="BV790" s="224"/>
      <c r="BW790" s="224"/>
      <c r="BX790" s="224"/>
      <c r="BY790" s="224"/>
      <c r="BZ790" s="225"/>
    </row>
    <row r="791" spans="54:78" ht="18">
      <c r="BB791" s="224"/>
      <c r="BC791" s="224"/>
      <c r="BD791" s="224"/>
      <c r="BE791" s="224"/>
      <c r="BF791" s="224"/>
      <c r="BG791" s="224"/>
      <c r="BH791" s="224"/>
      <c r="BI791" s="224"/>
      <c r="BJ791" s="224"/>
      <c r="BK791" s="224"/>
      <c r="BL791" s="224"/>
      <c r="BM791" s="224"/>
      <c r="BN791" s="224"/>
      <c r="BO791" s="224"/>
      <c r="BP791" s="224"/>
      <c r="BQ791" s="224"/>
      <c r="BR791" s="224"/>
      <c r="BS791" s="224"/>
      <c r="BT791" s="224"/>
      <c r="BU791" s="224"/>
      <c r="BV791" s="224"/>
      <c r="BW791" s="224"/>
      <c r="BX791" s="224"/>
      <c r="BY791" s="224"/>
      <c r="BZ791" s="225"/>
    </row>
    <row r="792" spans="54:78" ht="18">
      <c r="BB792" s="224"/>
      <c r="BC792" s="224"/>
      <c r="BD792" s="224"/>
      <c r="BE792" s="224"/>
      <c r="BF792" s="224"/>
      <c r="BG792" s="224"/>
      <c r="BH792" s="224"/>
      <c r="BI792" s="224"/>
      <c r="BJ792" s="224"/>
      <c r="BK792" s="224"/>
      <c r="BL792" s="224"/>
      <c r="BM792" s="224"/>
      <c r="BN792" s="224"/>
      <c r="BO792" s="224"/>
      <c r="BP792" s="224"/>
      <c r="BQ792" s="224"/>
      <c r="BR792" s="224"/>
      <c r="BS792" s="224"/>
      <c r="BT792" s="224"/>
      <c r="BU792" s="224"/>
      <c r="BV792" s="224"/>
      <c r="BW792" s="224"/>
      <c r="BX792" s="224"/>
      <c r="BY792" s="224"/>
      <c r="BZ792" s="225"/>
    </row>
    <row r="793" spans="54:78" ht="18">
      <c r="BB793" s="224"/>
      <c r="BC793" s="224"/>
      <c r="BD793" s="224"/>
      <c r="BE793" s="224"/>
      <c r="BF793" s="224"/>
      <c r="BG793" s="224"/>
      <c r="BH793" s="224"/>
      <c r="BI793" s="224"/>
      <c r="BJ793" s="224"/>
      <c r="BK793" s="224"/>
      <c r="BL793" s="224"/>
      <c r="BM793" s="224"/>
      <c r="BN793" s="224"/>
      <c r="BO793" s="224"/>
      <c r="BP793" s="224"/>
      <c r="BQ793" s="224"/>
      <c r="BR793" s="224"/>
      <c r="BS793" s="224"/>
      <c r="BT793" s="224"/>
      <c r="BU793" s="224"/>
      <c r="BV793" s="224"/>
      <c r="BW793" s="224"/>
      <c r="BX793" s="224"/>
      <c r="BY793" s="224"/>
      <c r="BZ793" s="225"/>
    </row>
    <row r="794" spans="54:78" ht="18">
      <c r="BB794" s="224"/>
      <c r="BC794" s="224"/>
      <c r="BD794" s="224"/>
      <c r="BE794" s="224"/>
      <c r="BF794" s="224"/>
      <c r="BG794" s="224"/>
      <c r="BH794" s="224"/>
      <c r="BI794" s="224"/>
      <c r="BJ794" s="224"/>
      <c r="BK794" s="224"/>
      <c r="BL794" s="224"/>
      <c r="BM794" s="224"/>
      <c r="BN794" s="224"/>
      <c r="BO794" s="224"/>
      <c r="BP794" s="224"/>
      <c r="BQ794" s="224"/>
      <c r="BR794" s="224"/>
      <c r="BS794" s="224"/>
      <c r="BT794" s="224"/>
      <c r="BU794" s="224"/>
      <c r="BV794" s="224"/>
      <c r="BW794" s="224"/>
      <c r="BX794" s="224"/>
      <c r="BY794" s="224"/>
      <c r="BZ794" s="225"/>
    </row>
    <row r="795" spans="54:78" ht="18">
      <c r="BB795" s="224"/>
      <c r="BC795" s="224"/>
      <c r="BD795" s="224"/>
      <c r="BE795" s="224"/>
      <c r="BF795" s="224"/>
      <c r="BG795" s="224"/>
      <c r="BH795" s="224"/>
      <c r="BI795" s="224"/>
      <c r="BJ795" s="224"/>
      <c r="BK795" s="224"/>
      <c r="BL795" s="224"/>
      <c r="BM795" s="224"/>
      <c r="BN795" s="224"/>
      <c r="BO795" s="224"/>
      <c r="BP795" s="224"/>
      <c r="BQ795" s="224"/>
      <c r="BR795" s="224"/>
      <c r="BS795" s="224"/>
      <c r="BT795" s="224"/>
      <c r="BU795" s="224"/>
      <c r="BV795" s="224"/>
      <c r="BW795" s="224"/>
      <c r="BX795" s="224"/>
      <c r="BY795" s="224"/>
      <c r="BZ795" s="225"/>
    </row>
    <row r="796" spans="54:78" ht="18">
      <c r="BB796" s="224"/>
      <c r="BC796" s="224"/>
      <c r="BD796" s="224"/>
      <c r="BE796" s="224"/>
      <c r="BF796" s="224"/>
      <c r="BG796" s="224"/>
      <c r="BH796" s="224"/>
      <c r="BI796" s="224"/>
      <c r="BJ796" s="224"/>
      <c r="BK796" s="224"/>
      <c r="BL796" s="224"/>
      <c r="BM796" s="224"/>
      <c r="BN796" s="224"/>
      <c r="BO796" s="224"/>
      <c r="BP796" s="224"/>
      <c r="BQ796" s="224"/>
      <c r="BR796" s="224"/>
      <c r="BS796" s="224"/>
      <c r="BT796" s="224"/>
      <c r="BU796" s="224"/>
      <c r="BV796" s="224"/>
      <c r="BW796" s="224"/>
      <c r="BX796" s="224"/>
      <c r="BY796" s="224"/>
      <c r="BZ796" s="225"/>
    </row>
    <row r="797" spans="54:78" ht="18">
      <c r="BB797" s="224"/>
      <c r="BC797" s="224"/>
      <c r="BD797" s="224"/>
      <c r="BE797" s="224"/>
      <c r="BF797" s="224"/>
      <c r="BG797" s="224"/>
      <c r="BH797" s="224"/>
      <c r="BI797" s="224"/>
      <c r="BJ797" s="224"/>
      <c r="BK797" s="224"/>
      <c r="BL797" s="224"/>
      <c r="BM797" s="224"/>
      <c r="BN797" s="224"/>
      <c r="BO797" s="224"/>
      <c r="BP797" s="224"/>
      <c r="BQ797" s="224"/>
      <c r="BR797" s="224"/>
      <c r="BS797" s="224"/>
      <c r="BT797" s="224"/>
      <c r="BU797" s="224"/>
      <c r="BV797" s="224"/>
      <c r="BW797" s="224"/>
      <c r="BX797" s="224"/>
      <c r="BY797" s="224"/>
      <c r="BZ797" s="225"/>
    </row>
    <row r="798" spans="54:78" ht="18">
      <c r="BB798" s="224"/>
      <c r="BC798" s="224"/>
      <c r="BD798" s="224"/>
      <c r="BE798" s="224"/>
      <c r="BF798" s="224"/>
      <c r="BG798" s="224"/>
      <c r="BH798" s="224"/>
      <c r="BI798" s="224"/>
      <c r="BJ798" s="224"/>
      <c r="BK798" s="224"/>
      <c r="BL798" s="224"/>
      <c r="BM798" s="224"/>
      <c r="BN798" s="224"/>
      <c r="BO798" s="224"/>
      <c r="BP798" s="224"/>
      <c r="BQ798" s="224"/>
      <c r="BR798" s="224"/>
      <c r="BS798" s="224"/>
      <c r="BT798" s="224"/>
      <c r="BU798" s="224"/>
      <c r="BV798" s="224"/>
      <c r="BW798" s="224"/>
      <c r="BX798" s="224"/>
      <c r="BY798" s="224"/>
      <c r="BZ798" s="225"/>
    </row>
    <row r="799" spans="54:78" ht="18">
      <c r="BB799" s="224"/>
      <c r="BC799" s="224"/>
      <c r="BD799" s="224"/>
      <c r="BE799" s="224"/>
      <c r="BF799" s="224"/>
      <c r="BG799" s="224"/>
      <c r="BH799" s="224"/>
      <c r="BI799" s="224"/>
      <c r="BJ799" s="224"/>
      <c r="BK799" s="224"/>
      <c r="BL799" s="224"/>
      <c r="BM799" s="224"/>
      <c r="BN799" s="224"/>
      <c r="BO799" s="224"/>
      <c r="BP799" s="224"/>
      <c r="BQ799" s="224"/>
      <c r="BR799" s="224"/>
      <c r="BS799" s="224"/>
      <c r="BT799" s="224"/>
      <c r="BU799" s="224"/>
      <c r="BV799" s="224"/>
      <c r="BW799" s="224"/>
      <c r="BX799" s="224"/>
      <c r="BY799" s="224"/>
      <c r="BZ799" s="225"/>
    </row>
    <row r="800" spans="54:78" ht="18">
      <c r="BB800" s="224"/>
      <c r="BC800" s="224"/>
      <c r="BD800" s="224"/>
      <c r="BE800" s="224"/>
      <c r="BF800" s="224"/>
      <c r="BG800" s="224"/>
      <c r="BH800" s="224"/>
      <c r="BI800" s="224"/>
      <c r="BJ800" s="224"/>
      <c r="BK800" s="224"/>
      <c r="BL800" s="224"/>
      <c r="BM800" s="224"/>
      <c r="BN800" s="224"/>
      <c r="BO800" s="224"/>
      <c r="BP800" s="224"/>
      <c r="BQ800" s="224"/>
      <c r="BR800" s="224"/>
      <c r="BS800" s="224"/>
      <c r="BT800" s="224"/>
      <c r="BU800" s="224"/>
      <c r="BV800" s="224"/>
      <c r="BW800" s="224"/>
      <c r="BX800" s="224"/>
      <c r="BY800" s="224"/>
      <c r="BZ800" s="225"/>
    </row>
    <row r="801" spans="54:78" ht="18">
      <c r="BB801" s="224"/>
      <c r="BC801" s="224"/>
      <c r="BD801" s="224"/>
      <c r="BE801" s="224"/>
      <c r="BF801" s="224"/>
      <c r="BG801" s="224"/>
      <c r="BH801" s="224"/>
      <c r="BI801" s="224"/>
      <c r="BJ801" s="224"/>
      <c r="BK801" s="224"/>
      <c r="BL801" s="224"/>
      <c r="BM801" s="224"/>
      <c r="BN801" s="224"/>
      <c r="BO801" s="224"/>
      <c r="BP801" s="224"/>
      <c r="BQ801" s="224"/>
      <c r="BR801" s="224"/>
      <c r="BS801" s="224"/>
      <c r="BT801" s="224"/>
      <c r="BU801" s="224"/>
      <c r="BV801" s="224"/>
      <c r="BW801" s="224"/>
      <c r="BX801" s="224"/>
      <c r="BY801" s="224"/>
      <c r="BZ801" s="225"/>
    </row>
    <row r="802" spans="54:78" ht="18">
      <c r="BB802" s="224"/>
      <c r="BC802" s="224"/>
      <c r="BD802" s="224"/>
      <c r="BE802" s="224"/>
      <c r="BF802" s="224"/>
      <c r="BG802" s="224"/>
      <c r="BH802" s="224"/>
      <c r="BI802" s="224"/>
      <c r="BJ802" s="224"/>
      <c r="BK802" s="224"/>
      <c r="BL802" s="224"/>
      <c r="BM802" s="224"/>
      <c r="BN802" s="224"/>
      <c r="BO802" s="224"/>
      <c r="BP802" s="224"/>
      <c r="BQ802" s="224"/>
      <c r="BR802" s="224"/>
      <c r="BS802" s="224"/>
      <c r="BT802" s="224"/>
      <c r="BU802" s="224"/>
      <c r="BV802" s="224"/>
      <c r="BW802" s="224"/>
      <c r="BX802" s="224"/>
      <c r="BY802" s="224"/>
      <c r="BZ802" s="225"/>
    </row>
    <row r="803" spans="54:78" ht="18">
      <c r="BB803" s="224"/>
      <c r="BC803" s="224"/>
      <c r="BD803" s="224"/>
      <c r="BE803" s="224"/>
      <c r="BF803" s="224"/>
      <c r="BG803" s="224"/>
      <c r="BH803" s="224"/>
      <c r="BI803" s="224"/>
      <c r="BJ803" s="224"/>
      <c r="BK803" s="224"/>
      <c r="BL803" s="224"/>
      <c r="BM803" s="224"/>
      <c r="BN803" s="224"/>
      <c r="BO803" s="224"/>
      <c r="BP803" s="224"/>
      <c r="BQ803" s="224"/>
      <c r="BR803" s="224"/>
      <c r="BS803" s="224"/>
      <c r="BT803" s="224"/>
      <c r="BU803" s="224"/>
      <c r="BV803" s="224"/>
      <c r="BW803" s="224"/>
      <c r="BX803" s="224"/>
      <c r="BY803" s="224"/>
      <c r="BZ803" s="225"/>
    </row>
    <row r="804" spans="54:78" ht="18">
      <c r="BB804" s="224"/>
      <c r="BC804" s="224"/>
      <c r="BD804" s="224"/>
      <c r="BE804" s="224"/>
      <c r="BF804" s="224"/>
      <c r="BG804" s="224"/>
      <c r="BH804" s="224"/>
      <c r="BI804" s="224"/>
      <c r="BJ804" s="224"/>
      <c r="BK804" s="224"/>
      <c r="BL804" s="224"/>
      <c r="BM804" s="224"/>
      <c r="BN804" s="224"/>
      <c r="BO804" s="224"/>
      <c r="BP804" s="224"/>
      <c r="BQ804" s="224"/>
      <c r="BR804" s="224"/>
      <c r="BS804" s="224"/>
      <c r="BT804" s="224"/>
      <c r="BU804" s="224"/>
      <c r="BV804" s="224"/>
      <c r="BW804" s="224"/>
      <c r="BX804" s="224"/>
      <c r="BY804" s="224"/>
      <c r="BZ804" s="225"/>
    </row>
    <row r="805" spans="54:78" ht="18">
      <c r="BB805" s="224"/>
      <c r="BC805" s="224"/>
      <c r="BD805" s="224"/>
      <c r="BE805" s="224"/>
      <c r="BF805" s="224"/>
      <c r="BG805" s="224"/>
      <c r="BH805" s="224"/>
      <c r="BI805" s="224"/>
      <c r="BJ805" s="224"/>
      <c r="BK805" s="224"/>
      <c r="BL805" s="224"/>
      <c r="BM805" s="224"/>
      <c r="BN805" s="224"/>
      <c r="BO805" s="224"/>
      <c r="BP805" s="224"/>
      <c r="BQ805" s="224"/>
      <c r="BR805" s="224"/>
      <c r="BS805" s="224"/>
      <c r="BT805" s="224"/>
      <c r="BU805" s="224"/>
      <c r="BV805" s="224"/>
      <c r="BW805" s="224"/>
      <c r="BX805" s="224"/>
      <c r="BY805" s="224"/>
      <c r="BZ805" s="225"/>
    </row>
    <row r="806" spans="54:78" ht="18">
      <c r="BB806" s="224"/>
      <c r="BC806" s="224"/>
      <c r="BD806" s="224"/>
      <c r="BE806" s="224"/>
      <c r="BF806" s="224"/>
      <c r="BG806" s="224"/>
      <c r="BH806" s="224"/>
      <c r="BI806" s="224"/>
      <c r="BJ806" s="224"/>
      <c r="BK806" s="224"/>
      <c r="BL806" s="224"/>
      <c r="BM806" s="224"/>
      <c r="BN806" s="224"/>
      <c r="BO806" s="224"/>
      <c r="BP806" s="224"/>
      <c r="BQ806" s="224"/>
      <c r="BR806" s="224"/>
      <c r="BS806" s="224"/>
      <c r="BT806" s="224"/>
      <c r="BU806" s="224"/>
      <c r="BV806" s="224"/>
      <c r="BW806" s="224"/>
      <c r="BX806" s="224"/>
      <c r="BY806" s="224"/>
      <c r="BZ806" s="225"/>
    </row>
    <row r="807" spans="54:78" ht="18">
      <c r="BB807" s="224"/>
      <c r="BC807" s="224"/>
      <c r="BD807" s="224"/>
      <c r="BE807" s="224"/>
      <c r="BF807" s="224"/>
      <c r="BG807" s="224"/>
      <c r="BH807" s="224"/>
      <c r="BI807" s="224"/>
      <c r="BJ807" s="224"/>
      <c r="BK807" s="224"/>
      <c r="BL807" s="224"/>
      <c r="BM807" s="224"/>
      <c r="BN807" s="224"/>
      <c r="BO807" s="224"/>
      <c r="BP807" s="224"/>
      <c r="BQ807" s="224"/>
      <c r="BR807" s="224"/>
      <c r="BS807" s="224"/>
      <c r="BT807" s="224"/>
      <c r="BU807" s="224"/>
      <c r="BV807" s="224"/>
      <c r="BW807" s="224"/>
      <c r="BX807" s="224"/>
      <c r="BY807" s="224"/>
      <c r="BZ807" s="225"/>
    </row>
    <row r="808" spans="54:78" ht="18">
      <c r="BB808" s="224"/>
      <c r="BC808" s="224"/>
      <c r="BD808" s="224"/>
      <c r="BE808" s="224"/>
      <c r="BF808" s="224"/>
      <c r="BG808" s="224"/>
      <c r="BH808" s="224"/>
      <c r="BI808" s="224"/>
      <c r="BJ808" s="224"/>
      <c r="BK808" s="224"/>
      <c r="BL808" s="224"/>
      <c r="BM808" s="224"/>
      <c r="BN808" s="224"/>
      <c r="BO808" s="224"/>
      <c r="BP808" s="224"/>
      <c r="BQ808" s="224"/>
      <c r="BR808" s="224"/>
      <c r="BS808" s="224"/>
      <c r="BT808" s="224"/>
      <c r="BU808" s="224"/>
      <c r="BV808" s="224"/>
      <c r="BW808" s="224"/>
      <c r="BX808" s="224"/>
      <c r="BY808" s="224"/>
      <c r="BZ808" s="225"/>
    </row>
    <row r="809" spans="54:78" ht="18">
      <c r="BB809" s="224"/>
      <c r="BC809" s="224"/>
      <c r="BD809" s="224"/>
      <c r="BE809" s="224"/>
      <c r="BF809" s="224"/>
      <c r="BG809" s="224"/>
      <c r="BH809" s="224"/>
      <c r="BI809" s="224"/>
      <c r="BJ809" s="224"/>
      <c r="BK809" s="224"/>
      <c r="BL809" s="224"/>
      <c r="BM809" s="224"/>
      <c r="BN809" s="224"/>
      <c r="BO809" s="224"/>
      <c r="BP809" s="224"/>
      <c r="BQ809" s="224"/>
      <c r="BR809" s="224"/>
      <c r="BS809" s="224"/>
      <c r="BT809" s="224"/>
      <c r="BU809" s="224"/>
      <c r="BV809" s="224"/>
      <c r="BW809" s="224"/>
      <c r="BX809" s="224"/>
      <c r="BY809" s="224"/>
      <c r="BZ809" s="225"/>
    </row>
    <row r="810" spans="54:78" ht="18">
      <c r="BB810" s="224"/>
      <c r="BC810" s="224"/>
      <c r="BD810" s="224"/>
      <c r="BE810" s="224"/>
      <c r="BF810" s="224"/>
      <c r="BG810" s="224"/>
      <c r="BH810" s="224"/>
      <c r="BI810" s="224"/>
      <c r="BJ810" s="224"/>
      <c r="BK810" s="224"/>
      <c r="BL810" s="224"/>
      <c r="BM810" s="224"/>
      <c r="BN810" s="224"/>
      <c r="BO810" s="224"/>
      <c r="BP810" s="224"/>
      <c r="BQ810" s="224"/>
      <c r="BR810" s="224"/>
      <c r="BS810" s="224"/>
      <c r="BT810" s="224"/>
      <c r="BU810" s="224"/>
      <c r="BV810" s="224"/>
      <c r="BW810" s="224"/>
      <c r="BX810" s="224"/>
      <c r="BY810" s="224"/>
      <c r="BZ810" s="225"/>
    </row>
    <row r="811" spans="54:78" ht="18">
      <c r="BB811" s="224"/>
      <c r="BC811" s="224"/>
      <c r="BD811" s="224"/>
      <c r="BE811" s="224"/>
      <c r="BF811" s="224"/>
      <c r="BG811" s="224"/>
      <c r="BH811" s="224"/>
      <c r="BI811" s="224"/>
      <c r="BJ811" s="224"/>
      <c r="BK811" s="224"/>
      <c r="BL811" s="224"/>
      <c r="BM811" s="224"/>
      <c r="BN811" s="224"/>
      <c r="BO811" s="224"/>
      <c r="BP811" s="224"/>
      <c r="BQ811" s="224"/>
      <c r="BR811" s="224"/>
      <c r="BS811" s="224"/>
      <c r="BT811" s="224"/>
      <c r="BU811" s="224"/>
      <c r="BV811" s="224"/>
      <c r="BW811" s="224"/>
      <c r="BX811" s="224"/>
      <c r="BY811" s="224"/>
      <c r="BZ811" s="225"/>
    </row>
    <row r="812" spans="54:78" ht="18">
      <c r="BB812" s="224"/>
      <c r="BC812" s="224"/>
      <c r="BD812" s="224"/>
      <c r="BE812" s="224"/>
      <c r="BF812" s="224"/>
      <c r="BG812" s="224"/>
      <c r="BH812" s="224"/>
      <c r="BI812" s="224"/>
      <c r="BJ812" s="224"/>
      <c r="BK812" s="224"/>
      <c r="BL812" s="224"/>
      <c r="BM812" s="224"/>
      <c r="BN812" s="224"/>
      <c r="BO812" s="224"/>
      <c r="BP812" s="224"/>
      <c r="BQ812" s="224"/>
      <c r="BR812" s="224"/>
      <c r="BS812" s="224"/>
      <c r="BT812" s="224"/>
      <c r="BU812" s="224"/>
      <c r="BV812" s="224"/>
      <c r="BW812" s="224"/>
      <c r="BX812" s="224"/>
      <c r="BY812" s="224"/>
      <c r="BZ812" s="225"/>
    </row>
    <row r="813" spans="54:78" ht="18">
      <c r="BB813" s="224"/>
      <c r="BC813" s="224"/>
      <c r="BD813" s="224"/>
      <c r="BE813" s="224"/>
      <c r="BF813" s="224"/>
      <c r="BG813" s="224"/>
      <c r="BH813" s="224"/>
      <c r="BI813" s="224"/>
      <c r="BJ813" s="224"/>
      <c r="BK813" s="224"/>
      <c r="BL813" s="224"/>
      <c r="BM813" s="224"/>
      <c r="BN813" s="224"/>
      <c r="BO813" s="224"/>
      <c r="BP813" s="224"/>
      <c r="BQ813" s="224"/>
      <c r="BR813" s="224"/>
      <c r="BS813" s="224"/>
      <c r="BT813" s="224"/>
      <c r="BU813" s="224"/>
      <c r="BV813" s="224"/>
      <c r="BW813" s="224"/>
      <c r="BX813" s="224"/>
      <c r="BY813" s="224"/>
      <c r="BZ813" s="225"/>
    </row>
    <row r="814" spans="54:78" ht="18">
      <c r="BB814" s="224"/>
      <c r="BC814" s="224"/>
      <c r="BD814" s="224"/>
      <c r="BE814" s="224"/>
      <c r="BF814" s="224"/>
      <c r="BG814" s="224"/>
      <c r="BH814" s="224"/>
      <c r="BI814" s="224"/>
      <c r="BJ814" s="224"/>
      <c r="BK814" s="224"/>
      <c r="BL814" s="224"/>
      <c r="BM814" s="224"/>
      <c r="BN814" s="224"/>
      <c r="BO814" s="224"/>
      <c r="BP814" s="224"/>
      <c r="BQ814" s="224"/>
      <c r="BR814" s="224"/>
      <c r="BS814" s="224"/>
      <c r="BT814" s="224"/>
      <c r="BU814" s="224"/>
      <c r="BV814" s="224"/>
      <c r="BW814" s="224"/>
      <c r="BX814" s="224"/>
      <c r="BY814" s="224"/>
      <c r="BZ814" s="225"/>
    </row>
    <row r="815" spans="54:78" ht="18">
      <c r="BB815" s="224"/>
      <c r="BC815" s="224"/>
      <c r="BD815" s="224"/>
      <c r="BE815" s="224"/>
      <c r="BF815" s="224"/>
      <c r="BG815" s="224"/>
      <c r="BH815" s="224"/>
      <c r="BI815" s="224"/>
      <c r="BJ815" s="224"/>
      <c r="BK815" s="224"/>
      <c r="BL815" s="224"/>
      <c r="BM815" s="224"/>
      <c r="BN815" s="224"/>
      <c r="BO815" s="224"/>
      <c r="BP815" s="224"/>
      <c r="BQ815" s="224"/>
      <c r="BR815" s="224"/>
      <c r="BS815" s="224"/>
      <c r="BT815" s="224"/>
      <c r="BU815" s="224"/>
      <c r="BV815" s="224"/>
      <c r="BW815" s="224"/>
      <c r="BX815" s="224"/>
      <c r="BY815" s="224"/>
      <c r="BZ815" s="225"/>
    </row>
    <row r="816" spans="54:78" ht="18">
      <c r="BB816" s="224"/>
      <c r="BC816" s="224"/>
      <c r="BD816" s="224"/>
      <c r="BE816" s="224"/>
      <c r="BF816" s="224"/>
      <c r="BG816" s="224"/>
      <c r="BH816" s="224"/>
      <c r="BI816" s="224"/>
      <c r="BJ816" s="224"/>
      <c r="BK816" s="224"/>
      <c r="BL816" s="224"/>
      <c r="BM816" s="224"/>
      <c r="BN816" s="224"/>
      <c r="BO816" s="224"/>
      <c r="BP816" s="224"/>
      <c r="BQ816" s="224"/>
      <c r="BR816" s="224"/>
      <c r="BS816" s="224"/>
      <c r="BT816" s="224"/>
      <c r="BU816" s="224"/>
      <c r="BV816" s="224"/>
      <c r="BW816" s="224"/>
      <c r="BX816" s="224"/>
      <c r="BY816" s="224"/>
      <c r="BZ816" s="225"/>
    </row>
    <row r="817" spans="54:78" ht="18">
      <c r="BB817" s="224"/>
      <c r="BC817" s="224"/>
      <c r="BD817" s="224"/>
      <c r="BE817" s="224"/>
      <c r="BF817" s="224"/>
      <c r="BG817" s="224"/>
      <c r="BH817" s="224"/>
      <c r="BI817" s="224"/>
      <c r="BJ817" s="224"/>
      <c r="BK817" s="224"/>
      <c r="BL817" s="224"/>
      <c r="BM817" s="224"/>
      <c r="BN817" s="224"/>
      <c r="BO817" s="224"/>
      <c r="BP817" s="224"/>
      <c r="BQ817" s="224"/>
      <c r="BR817" s="224"/>
      <c r="BS817" s="224"/>
      <c r="BT817" s="224"/>
      <c r="BU817" s="224"/>
      <c r="BV817" s="224"/>
      <c r="BW817" s="224"/>
      <c r="BX817" s="224"/>
      <c r="BY817" s="224"/>
      <c r="BZ817" s="225"/>
    </row>
    <row r="818" spans="54:78" ht="18">
      <c r="BB818" s="224"/>
      <c r="BC818" s="224"/>
      <c r="BD818" s="224"/>
      <c r="BE818" s="224"/>
      <c r="BF818" s="224"/>
      <c r="BG818" s="224"/>
      <c r="BH818" s="224"/>
      <c r="BI818" s="224"/>
      <c r="BJ818" s="224"/>
      <c r="BK818" s="224"/>
      <c r="BL818" s="224"/>
      <c r="BM818" s="224"/>
      <c r="BN818" s="224"/>
      <c r="BO818" s="224"/>
      <c r="BP818" s="224"/>
      <c r="BQ818" s="224"/>
      <c r="BR818" s="224"/>
      <c r="BS818" s="224"/>
      <c r="BT818" s="224"/>
      <c r="BU818" s="224"/>
      <c r="BV818" s="224"/>
      <c r="BW818" s="224"/>
      <c r="BX818" s="224"/>
      <c r="BY818" s="224"/>
      <c r="BZ818" s="225"/>
    </row>
    <row r="819" spans="54:78" ht="18">
      <c r="BB819" s="224"/>
      <c r="BC819" s="224"/>
      <c r="BD819" s="224"/>
      <c r="BE819" s="224"/>
      <c r="BF819" s="224"/>
      <c r="BG819" s="224"/>
      <c r="BH819" s="224"/>
      <c r="BI819" s="224"/>
      <c r="BJ819" s="224"/>
      <c r="BK819" s="224"/>
      <c r="BL819" s="224"/>
      <c r="BM819" s="224"/>
      <c r="BN819" s="224"/>
      <c r="BO819" s="224"/>
      <c r="BP819" s="224"/>
      <c r="BQ819" s="224"/>
      <c r="BR819" s="224"/>
      <c r="BS819" s="224"/>
      <c r="BT819" s="224"/>
      <c r="BU819" s="224"/>
      <c r="BV819" s="224"/>
      <c r="BW819" s="224"/>
      <c r="BX819" s="224"/>
      <c r="BY819" s="224"/>
      <c r="BZ819" s="225"/>
    </row>
    <row r="820" spans="54:78" ht="18">
      <c r="BB820" s="224"/>
      <c r="BC820" s="224"/>
      <c r="BD820" s="224"/>
      <c r="BE820" s="224"/>
      <c r="BF820" s="224"/>
      <c r="BG820" s="224"/>
      <c r="BH820" s="224"/>
      <c r="BI820" s="224"/>
      <c r="BJ820" s="224"/>
      <c r="BK820" s="224"/>
      <c r="BL820" s="224"/>
      <c r="BM820" s="224"/>
      <c r="BN820" s="224"/>
      <c r="BO820" s="224"/>
      <c r="BP820" s="224"/>
      <c r="BQ820" s="224"/>
      <c r="BR820" s="224"/>
      <c r="BS820" s="224"/>
      <c r="BT820" s="224"/>
      <c r="BU820" s="224"/>
      <c r="BV820" s="224"/>
      <c r="BW820" s="224"/>
      <c r="BX820" s="224"/>
      <c r="BY820" s="224"/>
      <c r="BZ820" s="225"/>
    </row>
    <row r="821" spans="54:78" ht="18">
      <c r="BB821" s="224"/>
      <c r="BC821" s="224"/>
      <c r="BD821" s="224"/>
      <c r="BE821" s="224"/>
      <c r="BF821" s="224"/>
      <c r="BG821" s="224"/>
      <c r="BH821" s="224"/>
      <c r="BI821" s="224"/>
      <c r="BJ821" s="224"/>
      <c r="BK821" s="224"/>
      <c r="BL821" s="224"/>
      <c r="BM821" s="224"/>
      <c r="BN821" s="224"/>
      <c r="BO821" s="224"/>
      <c r="BP821" s="224"/>
      <c r="BQ821" s="224"/>
      <c r="BR821" s="224"/>
      <c r="BS821" s="224"/>
      <c r="BT821" s="224"/>
      <c r="BU821" s="224"/>
      <c r="BV821" s="224"/>
      <c r="BW821" s="224"/>
      <c r="BX821" s="224"/>
      <c r="BY821" s="224"/>
      <c r="BZ821" s="225"/>
    </row>
    <row r="822" spans="54:78" ht="18">
      <c r="BB822" s="224"/>
      <c r="BC822" s="224"/>
      <c r="BD822" s="224"/>
      <c r="BE822" s="224"/>
      <c r="BF822" s="224"/>
      <c r="BG822" s="224"/>
      <c r="BH822" s="224"/>
      <c r="BI822" s="224"/>
      <c r="BJ822" s="224"/>
      <c r="BK822" s="224"/>
      <c r="BL822" s="224"/>
      <c r="BM822" s="224"/>
      <c r="BN822" s="224"/>
      <c r="BO822" s="224"/>
      <c r="BP822" s="224"/>
      <c r="BQ822" s="224"/>
      <c r="BR822" s="224"/>
      <c r="BS822" s="224"/>
      <c r="BT822" s="224"/>
      <c r="BU822" s="224"/>
      <c r="BV822" s="224"/>
      <c r="BW822" s="224"/>
      <c r="BX822" s="224"/>
      <c r="BY822" s="224"/>
      <c r="BZ822" s="225"/>
    </row>
    <row r="823" spans="54:78" ht="18">
      <c r="BB823" s="224"/>
      <c r="BC823" s="224"/>
      <c r="BD823" s="224"/>
      <c r="BE823" s="224"/>
      <c r="BF823" s="224"/>
      <c r="BG823" s="224"/>
      <c r="BH823" s="224"/>
      <c r="BI823" s="224"/>
      <c r="BJ823" s="224"/>
      <c r="BK823" s="224"/>
      <c r="BL823" s="224"/>
      <c r="BM823" s="224"/>
      <c r="BN823" s="224"/>
      <c r="BO823" s="224"/>
      <c r="BP823" s="224"/>
      <c r="BQ823" s="224"/>
      <c r="BR823" s="224"/>
      <c r="BS823" s="224"/>
      <c r="BT823" s="224"/>
      <c r="BU823" s="224"/>
      <c r="BV823" s="224"/>
      <c r="BW823" s="224"/>
      <c r="BX823" s="224"/>
      <c r="BY823" s="224"/>
      <c r="BZ823" s="225"/>
    </row>
    <row r="824" spans="54:78" ht="18">
      <c r="BB824" s="224"/>
      <c r="BC824" s="224"/>
      <c r="BD824" s="224"/>
      <c r="BE824" s="224"/>
      <c r="BF824" s="224"/>
      <c r="BG824" s="224"/>
      <c r="BH824" s="224"/>
      <c r="BI824" s="224"/>
      <c r="BJ824" s="224"/>
      <c r="BK824" s="224"/>
      <c r="BL824" s="224"/>
      <c r="BM824" s="224"/>
      <c r="BN824" s="224"/>
      <c r="BO824" s="224"/>
      <c r="BP824" s="224"/>
      <c r="BQ824" s="224"/>
      <c r="BR824" s="224"/>
      <c r="BS824" s="224"/>
      <c r="BT824" s="224"/>
      <c r="BU824" s="224"/>
      <c r="BV824" s="224"/>
      <c r="BW824" s="224"/>
      <c r="BX824" s="224"/>
      <c r="BY824" s="224"/>
      <c r="BZ824" s="225"/>
    </row>
    <row r="825" spans="54:78" ht="18">
      <c r="BB825" s="224"/>
      <c r="BC825" s="224"/>
      <c r="BD825" s="224"/>
      <c r="BE825" s="224"/>
      <c r="BF825" s="224"/>
      <c r="BG825" s="224"/>
      <c r="BH825" s="224"/>
      <c r="BI825" s="224"/>
      <c r="BJ825" s="224"/>
      <c r="BK825" s="224"/>
      <c r="BL825" s="224"/>
      <c r="BM825" s="224"/>
      <c r="BN825" s="224"/>
      <c r="BO825" s="224"/>
      <c r="BP825" s="224"/>
      <c r="BQ825" s="224"/>
      <c r="BR825" s="224"/>
      <c r="BS825" s="224"/>
      <c r="BT825" s="224"/>
      <c r="BU825" s="224"/>
      <c r="BV825" s="224"/>
      <c r="BW825" s="224"/>
      <c r="BX825" s="224"/>
      <c r="BY825" s="224"/>
      <c r="BZ825" s="225"/>
    </row>
    <row r="826" spans="54:78" ht="18">
      <c r="BB826" s="224"/>
      <c r="BC826" s="224"/>
      <c r="BD826" s="224"/>
      <c r="BE826" s="224"/>
      <c r="BF826" s="224"/>
      <c r="BG826" s="224"/>
      <c r="BH826" s="224"/>
      <c r="BI826" s="224"/>
      <c r="BJ826" s="224"/>
      <c r="BK826" s="224"/>
      <c r="BL826" s="224"/>
      <c r="BM826" s="224"/>
      <c r="BN826" s="224"/>
      <c r="BO826" s="224"/>
      <c r="BP826" s="224"/>
      <c r="BQ826" s="224"/>
      <c r="BR826" s="224"/>
      <c r="BS826" s="224"/>
      <c r="BT826" s="224"/>
      <c r="BU826" s="224"/>
      <c r="BV826" s="224"/>
      <c r="BW826" s="224"/>
      <c r="BX826" s="224"/>
      <c r="BY826" s="224"/>
      <c r="BZ826" s="225"/>
    </row>
    <row r="827" spans="54:78" ht="18">
      <c r="BB827" s="224"/>
      <c r="BC827" s="224"/>
      <c r="BD827" s="224"/>
      <c r="BE827" s="224"/>
      <c r="BF827" s="224"/>
      <c r="BG827" s="224"/>
      <c r="BH827" s="224"/>
      <c r="BI827" s="224"/>
      <c r="BJ827" s="224"/>
      <c r="BK827" s="224"/>
      <c r="BL827" s="224"/>
      <c r="BM827" s="224"/>
      <c r="BN827" s="224"/>
      <c r="BO827" s="224"/>
      <c r="BP827" s="224"/>
      <c r="BQ827" s="224"/>
      <c r="BR827" s="224"/>
      <c r="BS827" s="224"/>
      <c r="BT827" s="224"/>
      <c r="BU827" s="224"/>
      <c r="BV827" s="224"/>
      <c r="BW827" s="224"/>
      <c r="BX827" s="224"/>
      <c r="BY827" s="224"/>
      <c r="BZ827" s="225"/>
    </row>
    <row r="828" spans="54:78" ht="18">
      <c r="BB828" s="224"/>
      <c r="BC828" s="224"/>
      <c r="BD828" s="224"/>
      <c r="BE828" s="224"/>
      <c r="BF828" s="224"/>
      <c r="BG828" s="224"/>
      <c r="BH828" s="224"/>
      <c r="BI828" s="224"/>
      <c r="BJ828" s="224"/>
      <c r="BK828" s="224"/>
      <c r="BL828" s="224"/>
      <c r="BM828" s="224"/>
      <c r="BN828" s="224"/>
      <c r="BO828" s="224"/>
      <c r="BP828" s="224"/>
      <c r="BQ828" s="224"/>
      <c r="BR828" s="224"/>
      <c r="BS828" s="224"/>
      <c r="BT828" s="224"/>
      <c r="BU828" s="224"/>
      <c r="BV828" s="224"/>
      <c r="BW828" s="224"/>
      <c r="BX828" s="224"/>
      <c r="BY828" s="224"/>
      <c r="BZ828" s="225"/>
    </row>
    <row r="829" spans="54:78" ht="18">
      <c r="BB829" s="224"/>
      <c r="BC829" s="224"/>
      <c r="BD829" s="224"/>
      <c r="BE829" s="224"/>
      <c r="BF829" s="224"/>
      <c r="BG829" s="224"/>
      <c r="BH829" s="224"/>
      <c r="BI829" s="224"/>
      <c r="BJ829" s="224"/>
      <c r="BK829" s="224"/>
      <c r="BL829" s="224"/>
      <c r="BM829" s="224"/>
      <c r="BN829" s="224"/>
      <c r="BO829" s="224"/>
      <c r="BP829" s="224"/>
      <c r="BQ829" s="224"/>
      <c r="BR829" s="224"/>
      <c r="BS829" s="224"/>
      <c r="BT829" s="224"/>
      <c r="BU829" s="224"/>
      <c r="BV829" s="224"/>
      <c r="BW829" s="224"/>
      <c r="BX829" s="224"/>
      <c r="BY829" s="224"/>
      <c r="BZ829" s="225"/>
    </row>
    <row r="830" spans="54:78" ht="18">
      <c r="BB830" s="224"/>
      <c r="BC830" s="224"/>
      <c r="BD830" s="224"/>
      <c r="BE830" s="224"/>
      <c r="BF830" s="224"/>
      <c r="BG830" s="224"/>
      <c r="BH830" s="224"/>
      <c r="BI830" s="224"/>
      <c r="BJ830" s="224"/>
      <c r="BK830" s="224"/>
      <c r="BL830" s="224"/>
      <c r="BM830" s="224"/>
      <c r="BN830" s="224"/>
      <c r="BO830" s="224"/>
      <c r="BP830" s="224"/>
      <c r="BQ830" s="224"/>
      <c r="BR830" s="224"/>
      <c r="BS830" s="224"/>
      <c r="BT830" s="224"/>
      <c r="BU830" s="224"/>
      <c r="BV830" s="224"/>
      <c r="BW830" s="224"/>
      <c r="BX830" s="224"/>
      <c r="BY830" s="224"/>
      <c r="BZ830" s="225"/>
    </row>
    <row r="831" spans="54:78" ht="18">
      <c r="BB831" s="224"/>
      <c r="BC831" s="224"/>
      <c r="BD831" s="224"/>
      <c r="BE831" s="224"/>
      <c r="BF831" s="224"/>
      <c r="BG831" s="224"/>
      <c r="BH831" s="224"/>
      <c r="BI831" s="224"/>
      <c r="BJ831" s="224"/>
      <c r="BK831" s="224"/>
      <c r="BL831" s="224"/>
      <c r="BM831" s="224"/>
      <c r="BN831" s="224"/>
      <c r="BO831" s="224"/>
      <c r="BP831" s="224"/>
      <c r="BQ831" s="224"/>
      <c r="BR831" s="224"/>
      <c r="BS831" s="224"/>
      <c r="BT831" s="224"/>
      <c r="BU831" s="224"/>
      <c r="BV831" s="224"/>
      <c r="BW831" s="224"/>
      <c r="BX831" s="224"/>
      <c r="BY831" s="224"/>
      <c r="BZ831" s="225"/>
    </row>
    <row r="832" spans="54:78" ht="18">
      <c r="BB832" s="224"/>
      <c r="BC832" s="224"/>
      <c r="BD832" s="224"/>
      <c r="BE832" s="224"/>
      <c r="BF832" s="224"/>
      <c r="BG832" s="224"/>
      <c r="BH832" s="224"/>
      <c r="BI832" s="224"/>
      <c r="BJ832" s="224"/>
      <c r="BK832" s="224"/>
      <c r="BL832" s="224"/>
      <c r="BM832" s="224"/>
      <c r="BN832" s="224"/>
      <c r="BO832" s="224"/>
      <c r="BP832" s="224"/>
      <c r="BQ832" s="224"/>
      <c r="BR832" s="224"/>
      <c r="BS832" s="224"/>
      <c r="BT832" s="224"/>
      <c r="BU832" s="224"/>
      <c r="BV832" s="224"/>
      <c r="BW832" s="224"/>
      <c r="BX832" s="224"/>
      <c r="BY832" s="224"/>
      <c r="BZ832" s="225"/>
    </row>
    <row r="833" spans="54:78" ht="18">
      <c r="BB833" s="224"/>
      <c r="BC833" s="224"/>
      <c r="BD833" s="224"/>
      <c r="BE833" s="224"/>
      <c r="BF833" s="224"/>
      <c r="BG833" s="224"/>
      <c r="BH833" s="224"/>
      <c r="BI833" s="224"/>
      <c r="BJ833" s="224"/>
      <c r="BK833" s="224"/>
      <c r="BL833" s="224"/>
      <c r="BM833" s="224"/>
      <c r="BN833" s="224"/>
      <c r="BO833" s="224"/>
      <c r="BP833" s="224"/>
      <c r="BQ833" s="224"/>
      <c r="BR833" s="224"/>
      <c r="BS833" s="224"/>
      <c r="BT833" s="224"/>
      <c r="BU833" s="224"/>
      <c r="BV833" s="224"/>
      <c r="BW833" s="224"/>
      <c r="BX833" s="224"/>
      <c r="BY833" s="224"/>
      <c r="BZ833" s="225"/>
    </row>
    <row r="834" spans="54:78" ht="18">
      <c r="BB834" s="224"/>
      <c r="BC834" s="224"/>
      <c r="BD834" s="224"/>
      <c r="BE834" s="224"/>
      <c r="BF834" s="224"/>
      <c r="BG834" s="224"/>
      <c r="BH834" s="224"/>
      <c r="BI834" s="224"/>
      <c r="BJ834" s="224"/>
      <c r="BK834" s="224"/>
      <c r="BL834" s="224"/>
      <c r="BM834" s="224"/>
      <c r="BN834" s="224"/>
      <c r="BO834" s="224"/>
      <c r="BP834" s="224"/>
      <c r="BQ834" s="224"/>
      <c r="BR834" s="224"/>
      <c r="BS834" s="224"/>
      <c r="BT834" s="224"/>
      <c r="BU834" s="224"/>
      <c r="BV834" s="224"/>
      <c r="BW834" s="224"/>
      <c r="BX834" s="224"/>
      <c r="BY834" s="224"/>
      <c r="BZ834" s="225"/>
    </row>
    <row r="835" spans="54:78" ht="18">
      <c r="BB835" s="224"/>
      <c r="BC835" s="224"/>
      <c r="BD835" s="224"/>
      <c r="BE835" s="224"/>
      <c r="BF835" s="224"/>
      <c r="BG835" s="224"/>
      <c r="BH835" s="224"/>
      <c r="BI835" s="224"/>
      <c r="BJ835" s="224"/>
      <c r="BK835" s="224"/>
      <c r="BL835" s="224"/>
      <c r="BM835" s="224"/>
      <c r="BN835" s="224"/>
      <c r="BO835" s="224"/>
      <c r="BP835" s="224"/>
      <c r="BQ835" s="224"/>
      <c r="BR835" s="224"/>
      <c r="BS835" s="224"/>
      <c r="BT835" s="224"/>
      <c r="BU835" s="224"/>
      <c r="BV835" s="224"/>
      <c r="BW835" s="224"/>
      <c r="BX835" s="224"/>
      <c r="BY835" s="224"/>
      <c r="BZ835" s="225"/>
    </row>
    <row r="836" spans="54:78" ht="18">
      <c r="BB836" s="224"/>
      <c r="BC836" s="224"/>
      <c r="BD836" s="224"/>
      <c r="BE836" s="224"/>
      <c r="BF836" s="224"/>
      <c r="BG836" s="224"/>
      <c r="BH836" s="224"/>
      <c r="BI836" s="224"/>
      <c r="BJ836" s="224"/>
      <c r="BK836" s="224"/>
      <c r="BL836" s="224"/>
      <c r="BM836" s="224"/>
      <c r="BN836" s="224"/>
      <c r="BO836" s="224"/>
      <c r="BP836" s="224"/>
      <c r="BQ836" s="224"/>
      <c r="BR836" s="224"/>
      <c r="BS836" s="224"/>
      <c r="BT836" s="224"/>
      <c r="BU836" s="224"/>
      <c r="BV836" s="224"/>
      <c r="BW836" s="224"/>
      <c r="BX836" s="224"/>
      <c r="BY836" s="224"/>
      <c r="BZ836" s="225"/>
    </row>
    <row r="837" spans="54:78" ht="18">
      <c r="BB837" s="224"/>
      <c r="BC837" s="224"/>
      <c r="BD837" s="224"/>
      <c r="BE837" s="224"/>
      <c r="BF837" s="224"/>
      <c r="BG837" s="224"/>
      <c r="BH837" s="224"/>
      <c r="BI837" s="224"/>
      <c r="BJ837" s="224"/>
      <c r="BK837" s="224"/>
      <c r="BL837" s="224"/>
      <c r="BM837" s="224"/>
      <c r="BN837" s="224"/>
      <c r="BO837" s="224"/>
      <c r="BP837" s="224"/>
      <c r="BQ837" s="224"/>
      <c r="BR837" s="224"/>
      <c r="BS837" s="224"/>
      <c r="BT837" s="224"/>
      <c r="BU837" s="224"/>
      <c r="BV837" s="224"/>
      <c r="BW837" s="224"/>
      <c r="BX837" s="224"/>
      <c r="BY837" s="224"/>
      <c r="BZ837" s="225"/>
    </row>
    <row r="838" spans="54:78" ht="18">
      <c r="BB838" s="224"/>
      <c r="BC838" s="224"/>
      <c r="BD838" s="224"/>
      <c r="BE838" s="224"/>
      <c r="BF838" s="224"/>
      <c r="BG838" s="224"/>
      <c r="BH838" s="224"/>
      <c r="BI838" s="224"/>
      <c r="BJ838" s="224"/>
      <c r="BK838" s="224"/>
      <c r="BL838" s="224"/>
      <c r="BM838" s="224"/>
      <c r="BN838" s="224"/>
      <c r="BO838" s="224"/>
      <c r="BP838" s="224"/>
      <c r="BQ838" s="224"/>
      <c r="BR838" s="224"/>
      <c r="BS838" s="224"/>
      <c r="BT838" s="224"/>
      <c r="BU838" s="224"/>
      <c r="BV838" s="224"/>
      <c r="BW838" s="224"/>
      <c r="BX838" s="224"/>
      <c r="BY838" s="224"/>
      <c r="BZ838" s="225"/>
    </row>
    <row r="839" spans="54:78" ht="18">
      <c r="BB839" s="224"/>
      <c r="BC839" s="224"/>
      <c r="BD839" s="224"/>
      <c r="BE839" s="224"/>
      <c r="BF839" s="224"/>
      <c r="BG839" s="224"/>
      <c r="BH839" s="224"/>
      <c r="BI839" s="224"/>
      <c r="BJ839" s="224"/>
      <c r="BK839" s="224"/>
      <c r="BL839" s="224"/>
      <c r="BM839" s="224"/>
      <c r="BN839" s="224"/>
      <c r="BO839" s="224"/>
      <c r="BP839" s="224"/>
      <c r="BQ839" s="224"/>
      <c r="BR839" s="224"/>
      <c r="BS839" s="224"/>
      <c r="BT839" s="224"/>
      <c r="BU839" s="224"/>
      <c r="BV839" s="224"/>
      <c r="BW839" s="224"/>
      <c r="BX839" s="224"/>
      <c r="BY839" s="224"/>
      <c r="BZ839" s="225"/>
    </row>
    <row r="840" spans="54:78" ht="18">
      <c r="BB840" s="224"/>
      <c r="BC840" s="224"/>
      <c r="BD840" s="224"/>
      <c r="BE840" s="224"/>
      <c r="BF840" s="224"/>
      <c r="BG840" s="224"/>
      <c r="BH840" s="224"/>
      <c r="BI840" s="224"/>
      <c r="BJ840" s="224"/>
      <c r="BK840" s="224"/>
      <c r="BL840" s="224"/>
      <c r="BM840" s="224"/>
      <c r="BN840" s="224"/>
      <c r="BO840" s="224"/>
      <c r="BP840" s="224"/>
      <c r="BQ840" s="224"/>
      <c r="BR840" s="224"/>
      <c r="BS840" s="224"/>
      <c r="BT840" s="224"/>
      <c r="BU840" s="224"/>
      <c r="BV840" s="224"/>
      <c r="BW840" s="224"/>
      <c r="BX840" s="224"/>
      <c r="BY840" s="224"/>
      <c r="BZ840" s="225"/>
    </row>
    <row r="841" spans="54:78" ht="18">
      <c r="BB841" s="224"/>
      <c r="BC841" s="224"/>
      <c r="BD841" s="224"/>
      <c r="BE841" s="224"/>
      <c r="BF841" s="224"/>
      <c r="BG841" s="224"/>
      <c r="BH841" s="224"/>
      <c r="BI841" s="224"/>
      <c r="BJ841" s="224"/>
      <c r="BK841" s="224"/>
      <c r="BL841" s="224"/>
      <c r="BM841" s="224"/>
      <c r="BN841" s="224"/>
      <c r="BO841" s="224"/>
      <c r="BP841" s="224"/>
      <c r="BQ841" s="224"/>
      <c r="BR841" s="224"/>
      <c r="BS841" s="224"/>
      <c r="BT841" s="224"/>
      <c r="BU841" s="224"/>
      <c r="BV841" s="224"/>
      <c r="BW841" s="224"/>
      <c r="BX841" s="224"/>
      <c r="BY841" s="224"/>
      <c r="BZ841" s="225"/>
    </row>
    <row r="842" spans="54:78" ht="18">
      <c r="BB842" s="224"/>
      <c r="BC842" s="224"/>
      <c r="BD842" s="224"/>
      <c r="BE842" s="224"/>
      <c r="BF842" s="224"/>
      <c r="BG842" s="224"/>
      <c r="BH842" s="224"/>
      <c r="BI842" s="224"/>
      <c r="BJ842" s="224"/>
      <c r="BK842" s="224"/>
      <c r="BL842" s="224"/>
      <c r="BM842" s="224"/>
      <c r="BN842" s="224"/>
      <c r="BO842" s="224"/>
      <c r="BP842" s="224"/>
      <c r="BQ842" s="224"/>
      <c r="BR842" s="224"/>
      <c r="BS842" s="224"/>
      <c r="BT842" s="224"/>
      <c r="BU842" s="224"/>
      <c r="BV842" s="224"/>
      <c r="BW842" s="224"/>
      <c r="BX842" s="224"/>
      <c r="BY842" s="224"/>
      <c r="BZ842" s="225"/>
    </row>
    <row r="843" spans="54:78" ht="18">
      <c r="BB843" s="224"/>
      <c r="BC843" s="224"/>
      <c r="BD843" s="224"/>
      <c r="BE843" s="224"/>
      <c r="BF843" s="224"/>
      <c r="BG843" s="224"/>
      <c r="BH843" s="224"/>
      <c r="BI843" s="224"/>
      <c r="BJ843" s="224"/>
      <c r="BK843" s="224"/>
      <c r="BL843" s="224"/>
      <c r="BM843" s="224"/>
      <c r="BN843" s="224"/>
      <c r="BO843" s="224"/>
      <c r="BP843" s="224"/>
      <c r="BQ843" s="224"/>
      <c r="BR843" s="224"/>
      <c r="BS843" s="224"/>
      <c r="BT843" s="224"/>
      <c r="BU843" s="224"/>
      <c r="BV843" s="224"/>
      <c r="BW843" s="224"/>
      <c r="BX843" s="224"/>
      <c r="BY843" s="224"/>
      <c r="BZ843" s="225"/>
    </row>
    <row r="844" spans="54:78" ht="18">
      <c r="BB844" s="224"/>
      <c r="BC844" s="224"/>
      <c r="BD844" s="224"/>
      <c r="BE844" s="224"/>
      <c r="BF844" s="224"/>
      <c r="BG844" s="224"/>
      <c r="BH844" s="224"/>
      <c r="BI844" s="224"/>
      <c r="BJ844" s="224"/>
      <c r="BK844" s="224"/>
      <c r="BL844" s="224"/>
      <c r="BM844" s="224"/>
      <c r="BN844" s="224"/>
      <c r="BO844" s="224"/>
      <c r="BP844" s="224"/>
      <c r="BQ844" s="224"/>
      <c r="BR844" s="224"/>
      <c r="BS844" s="224"/>
      <c r="BT844" s="224"/>
      <c r="BU844" s="224"/>
      <c r="BV844" s="224"/>
      <c r="BW844" s="224"/>
      <c r="BX844" s="224"/>
      <c r="BY844" s="224"/>
      <c r="BZ844" s="225"/>
    </row>
    <row r="845" spans="54:78" ht="18">
      <c r="BB845" s="224"/>
      <c r="BC845" s="224"/>
      <c r="BD845" s="224"/>
      <c r="BE845" s="224"/>
      <c r="BF845" s="224"/>
      <c r="BG845" s="224"/>
      <c r="BH845" s="224"/>
      <c r="BI845" s="224"/>
      <c r="BJ845" s="224"/>
      <c r="BK845" s="224"/>
      <c r="BL845" s="224"/>
      <c r="BM845" s="224"/>
      <c r="BN845" s="224"/>
      <c r="BO845" s="224"/>
      <c r="BP845" s="224"/>
      <c r="BQ845" s="224"/>
      <c r="BR845" s="224"/>
      <c r="BS845" s="224"/>
      <c r="BT845" s="224"/>
      <c r="BU845" s="224"/>
      <c r="BV845" s="224"/>
      <c r="BW845" s="224"/>
      <c r="BX845" s="224"/>
      <c r="BY845" s="224"/>
      <c r="BZ845" s="225"/>
    </row>
    <row r="846" spans="54:78" ht="18">
      <c r="BB846" s="224"/>
      <c r="BC846" s="224"/>
      <c r="BD846" s="224"/>
      <c r="BE846" s="224"/>
      <c r="BF846" s="224"/>
      <c r="BG846" s="224"/>
      <c r="BH846" s="224"/>
      <c r="BI846" s="224"/>
      <c r="BJ846" s="224"/>
      <c r="BK846" s="224"/>
      <c r="BL846" s="224"/>
      <c r="BM846" s="224"/>
      <c r="BN846" s="224"/>
      <c r="BO846" s="224"/>
      <c r="BP846" s="224"/>
      <c r="BQ846" s="224"/>
      <c r="BR846" s="224"/>
      <c r="BS846" s="224"/>
      <c r="BT846" s="224"/>
      <c r="BU846" s="224"/>
      <c r="BV846" s="224"/>
      <c r="BW846" s="224"/>
      <c r="BX846" s="224"/>
      <c r="BY846" s="224"/>
      <c r="BZ846" s="225"/>
    </row>
    <row r="847" spans="54:78" ht="18">
      <c r="BB847" s="224"/>
      <c r="BC847" s="224"/>
      <c r="BD847" s="224"/>
      <c r="BE847" s="224"/>
      <c r="BF847" s="224"/>
      <c r="BG847" s="224"/>
      <c r="BH847" s="224"/>
      <c r="BI847" s="224"/>
      <c r="BJ847" s="224"/>
      <c r="BK847" s="224"/>
      <c r="BL847" s="224"/>
      <c r="BM847" s="224"/>
      <c r="BN847" s="224"/>
      <c r="BO847" s="224"/>
      <c r="BP847" s="224"/>
      <c r="BQ847" s="224"/>
      <c r="BR847" s="224"/>
      <c r="BS847" s="224"/>
      <c r="BT847" s="224"/>
      <c r="BU847" s="224"/>
      <c r="BV847" s="224"/>
      <c r="BW847" s="224"/>
      <c r="BX847" s="224"/>
      <c r="BY847" s="224"/>
      <c r="BZ847" s="225"/>
    </row>
    <row r="848" spans="54:78" ht="18">
      <c r="BB848" s="224"/>
      <c r="BC848" s="224"/>
      <c r="BD848" s="224"/>
      <c r="BE848" s="224"/>
      <c r="BF848" s="224"/>
      <c r="BG848" s="224"/>
      <c r="BH848" s="224"/>
      <c r="BI848" s="224"/>
      <c r="BJ848" s="224"/>
      <c r="BK848" s="224"/>
      <c r="BL848" s="224"/>
      <c r="BM848" s="224"/>
      <c r="BN848" s="224"/>
      <c r="BO848" s="224"/>
      <c r="BP848" s="224"/>
      <c r="BQ848" s="224"/>
      <c r="BR848" s="224"/>
      <c r="BS848" s="224"/>
      <c r="BT848" s="224"/>
      <c r="BU848" s="224"/>
      <c r="BV848" s="224"/>
      <c r="BW848" s="224"/>
      <c r="BX848" s="224"/>
      <c r="BY848" s="224"/>
      <c r="BZ848" s="225"/>
    </row>
    <row r="849" spans="54:78" ht="18">
      <c r="BB849" s="224"/>
      <c r="BC849" s="224"/>
      <c r="BD849" s="224"/>
      <c r="BE849" s="224"/>
      <c r="BF849" s="224"/>
      <c r="BG849" s="224"/>
      <c r="BH849" s="224"/>
      <c r="BI849" s="224"/>
      <c r="BJ849" s="224"/>
      <c r="BK849" s="224"/>
      <c r="BL849" s="224"/>
      <c r="BM849" s="224"/>
      <c r="BN849" s="224"/>
      <c r="BO849" s="224"/>
      <c r="BP849" s="224"/>
      <c r="BQ849" s="224"/>
      <c r="BR849" s="224"/>
      <c r="BS849" s="224"/>
      <c r="BT849" s="224"/>
      <c r="BU849" s="224"/>
      <c r="BV849" s="224"/>
      <c r="BW849" s="224"/>
      <c r="BX849" s="224"/>
      <c r="BY849" s="224"/>
      <c r="BZ849" s="225"/>
    </row>
    <row r="850" spans="54:78" ht="18">
      <c r="BB850" s="224"/>
      <c r="BC850" s="224"/>
      <c r="BD850" s="224"/>
      <c r="BE850" s="224"/>
      <c r="BF850" s="224"/>
      <c r="BG850" s="224"/>
      <c r="BH850" s="224"/>
      <c r="BI850" s="224"/>
      <c r="BJ850" s="224"/>
      <c r="BK850" s="224"/>
      <c r="BL850" s="224"/>
      <c r="BM850" s="224"/>
      <c r="BN850" s="224"/>
      <c r="BO850" s="224"/>
      <c r="BP850" s="224"/>
      <c r="BQ850" s="224"/>
      <c r="BR850" s="224"/>
      <c r="BS850" s="224"/>
      <c r="BT850" s="224"/>
      <c r="BU850" s="224"/>
      <c r="BV850" s="224"/>
      <c r="BW850" s="224"/>
      <c r="BX850" s="224"/>
      <c r="BY850" s="224"/>
      <c r="BZ850" s="225"/>
    </row>
    <row r="851" spans="54:78" ht="18">
      <c r="BB851" s="224"/>
      <c r="BC851" s="224"/>
      <c r="BD851" s="224"/>
      <c r="BE851" s="224"/>
      <c r="BF851" s="224"/>
      <c r="BG851" s="224"/>
      <c r="BH851" s="224"/>
      <c r="BI851" s="224"/>
      <c r="BJ851" s="224"/>
      <c r="BK851" s="224"/>
      <c r="BL851" s="224"/>
      <c r="BM851" s="224"/>
      <c r="BN851" s="224"/>
      <c r="BO851" s="224"/>
      <c r="BP851" s="224"/>
      <c r="BQ851" s="224"/>
      <c r="BR851" s="224"/>
      <c r="BS851" s="224"/>
      <c r="BT851" s="224"/>
      <c r="BU851" s="224"/>
      <c r="BV851" s="224"/>
      <c r="BW851" s="224"/>
      <c r="BX851" s="224"/>
      <c r="BY851" s="224"/>
      <c r="BZ851" s="225"/>
    </row>
    <row r="852" spans="54:78" ht="18">
      <c r="BB852" s="224"/>
      <c r="BC852" s="224"/>
      <c r="BD852" s="224"/>
      <c r="BE852" s="224"/>
      <c r="BF852" s="224"/>
      <c r="BG852" s="224"/>
      <c r="BH852" s="224"/>
      <c r="BI852" s="224"/>
      <c r="BJ852" s="224"/>
      <c r="BK852" s="224"/>
      <c r="BL852" s="224"/>
      <c r="BM852" s="224"/>
      <c r="BN852" s="224"/>
      <c r="BO852" s="224"/>
      <c r="BP852" s="224"/>
      <c r="BQ852" s="224"/>
      <c r="BR852" s="224"/>
      <c r="BS852" s="224"/>
      <c r="BT852" s="224"/>
      <c r="BU852" s="224"/>
      <c r="BV852" s="224"/>
      <c r="BW852" s="224"/>
      <c r="BX852" s="224"/>
      <c r="BY852" s="224"/>
      <c r="BZ852" s="225"/>
    </row>
    <row r="853" spans="54:78" ht="18">
      <c r="BB853" s="224"/>
      <c r="BC853" s="224"/>
      <c r="BD853" s="224"/>
      <c r="BE853" s="224"/>
      <c r="BF853" s="224"/>
      <c r="BG853" s="224"/>
      <c r="BH853" s="224"/>
      <c r="BI853" s="224"/>
      <c r="BJ853" s="224"/>
      <c r="BK853" s="224"/>
      <c r="BL853" s="224"/>
      <c r="BM853" s="224"/>
      <c r="BN853" s="224"/>
      <c r="BO853" s="224"/>
      <c r="BP853" s="224"/>
      <c r="BQ853" s="224"/>
      <c r="BR853" s="224"/>
      <c r="BS853" s="224"/>
      <c r="BT853" s="224"/>
      <c r="BU853" s="224"/>
      <c r="BV853" s="224"/>
      <c r="BW853" s="224"/>
      <c r="BX853" s="224"/>
      <c r="BY853" s="224"/>
      <c r="BZ853" s="225"/>
    </row>
    <row r="854" spans="54:78" ht="18">
      <c r="BB854" s="224"/>
      <c r="BC854" s="224"/>
      <c r="BD854" s="224"/>
      <c r="BE854" s="224"/>
      <c r="BF854" s="224"/>
      <c r="BG854" s="224"/>
      <c r="BH854" s="224"/>
      <c r="BI854" s="224"/>
      <c r="BJ854" s="224"/>
      <c r="BK854" s="224"/>
      <c r="BL854" s="224"/>
      <c r="BM854" s="224"/>
      <c r="BN854" s="224"/>
      <c r="BO854" s="224"/>
      <c r="BP854" s="224"/>
      <c r="BQ854" s="224"/>
      <c r="BR854" s="224"/>
      <c r="BS854" s="224"/>
      <c r="BT854" s="224"/>
      <c r="BU854" s="224"/>
      <c r="BV854" s="224"/>
      <c r="BW854" s="224"/>
      <c r="BX854" s="224"/>
      <c r="BY854" s="224"/>
      <c r="BZ854" s="225"/>
    </row>
    <row r="855" spans="54:78" ht="18">
      <c r="BB855" s="224"/>
      <c r="BC855" s="224"/>
      <c r="BD855" s="224"/>
      <c r="BE855" s="224"/>
      <c r="BF855" s="224"/>
      <c r="BG855" s="224"/>
      <c r="BH855" s="224"/>
      <c r="BI855" s="224"/>
      <c r="BJ855" s="224"/>
      <c r="BK855" s="224"/>
      <c r="BL855" s="224"/>
      <c r="BM855" s="224"/>
      <c r="BN855" s="224"/>
      <c r="BO855" s="224"/>
      <c r="BP855" s="224"/>
      <c r="BQ855" s="224"/>
      <c r="BR855" s="224"/>
      <c r="BS855" s="224"/>
      <c r="BT855" s="224"/>
      <c r="BU855" s="224"/>
      <c r="BV855" s="224"/>
      <c r="BW855" s="224"/>
      <c r="BX855" s="224"/>
      <c r="BY855" s="224"/>
      <c r="BZ855" s="225"/>
    </row>
    <row r="856" spans="54:78" ht="18">
      <c r="BB856" s="224"/>
      <c r="BC856" s="224"/>
      <c r="BD856" s="224"/>
      <c r="BE856" s="224"/>
      <c r="BF856" s="224"/>
      <c r="BG856" s="224"/>
      <c r="BH856" s="224"/>
      <c r="BI856" s="224"/>
      <c r="BJ856" s="224"/>
      <c r="BK856" s="224"/>
      <c r="BL856" s="224"/>
      <c r="BM856" s="224"/>
      <c r="BN856" s="224"/>
      <c r="BO856" s="224"/>
      <c r="BP856" s="224"/>
      <c r="BQ856" s="224"/>
      <c r="BR856" s="224"/>
      <c r="BS856" s="224"/>
      <c r="BT856" s="224"/>
      <c r="BU856" s="224"/>
      <c r="BV856" s="224"/>
      <c r="BW856" s="224"/>
      <c r="BX856" s="224"/>
      <c r="BY856" s="224"/>
      <c r="BZ856" s="225"/>
    </row>
    <row r="857" spans="54:78" ht="18">
      <c r="BB857" s="224"/>
      <c r="BC857" s="224"/>
      <c r="BD857" s="224"/>
      <c r="BE857" s="224"/>
      <c r="BF857" s="224"/>
      <c r="BG857" s="224"/>
      <c r="BH857" s="224"/>
      <c r="BI857" s="224"/>
      <c r="BJ857" s="224"/>
      <c r="BK857" s="224"/>
      <c r="BL857" s="224"/>
      <c r="BM857" s="224"/>
      <c r="BN857" s="224"/>
      <c r="BO857" s="224"/>
      <c r="BP857" s="224"/>
      <c r="BQ857" s="224"/>
      <c r="BR857" s="224"/>
      <c r="BS857" s="224"/>
      <c r="BT857" s="224"/>
      <c r="BU857" s="224"/>
      <c r="BV857" s="224"/>
      <c r="BW857" s="224"/>
      <c r="BX857" s="224"/>
      <c r="BY857" s="224"/>
      <c r="BZ857" s="225"/>
    </row>
    <row r="858" spans="54:78" ht="18">
      <c r="BB858" s="224"/>
      <c r="BC858" s="224"/>
      <c r="BD858" s="224"/>
      <c r="BE858" s="224"/>
      <c r="BF858" s="224"/>
      <c r="BG858" s="224"/>
      <c r="BH858" s="224"/>
      <c r="BI858" s="224"/>
      <c r="BJ858" s="224"/>
      <c r="BK858" s="224"/>
      <c r="BL858" s="224"/>
      <c r="BM858" s="224"/>
      <c r="BN858" s="224"/>
      <c r="BO858" s="224"/>
      <c r="BP858" s="224"/>
      <c r="BQ858" s="224"/>
      <c r="BR858" s="224"/>
      <c r="BS858" s="224"/>
      <c r="BT858" s="224"/>
      <c r="BU858" s="224"/>
      <c r="BV858" s="224"/>
      <c r="BW858" s="224"/>
      <c r="BX858" s="224"/>
      <c r="BY858" s="224"/>
      <c r="BZ858" s="225"/>
    </row>
    <row r="859" spans="54:78" ht="18">
      <c r="BB859" s="224"/>
      <c r="BC859" s="224"/>
      <c r="BD859" s="224"/>
      <c r="BE859" s="224"/>
      <c r="BF859" s="224"/>
      <c r="BG859" s="224"/>
      <c r="BH859" s="224"/>
      <c r="BI859" s="224"/>
      <c r="BJ859" s="224"/>
      <c r="BK859" s="224"/>
      <c r="BL859" s="224"/>
      <c r="BM859" s="224"/>
      <c r="BN859" s="224"/>
      <c r="BO859" s="224"/>
      <c r="BP859" s="224"/>
      <c r="BQ859" s="224"/>
      <c r="BR859" s="224"/>
      <c r="BS859" s="224"/>
      <c r="BT859" s="224"/>
      <c r="BU859" s="224"/>
      <c r="BV859" s="224"/>
      <c r="BW859" s="224"/>
      <c r="BX859" s="224"/>
      <c r="BY859" s="224"/>
      <c r="BZ859" s="225"/>
    </row>
    <row r="860" spans="54:78" ht="18">
      <c r="BB860" s="224"/>
      <c r="BC860" s="224"/>
      <c r="BD860" s="224"/>
      <c r="BE860" s="224"/>
      <c r="BF860" s="224"/>
      <c r="BG860" s="224"/>
      <c r="BH860" s="224"/>
      <c r="BI860" s="224"/>
      <c r="BJ860" s="224"/>
      <c r="BK860" s="224"/>
      <c r="BL860" s="224"/>
      <c r="BM860" s="224"/>
      <c r="BN860" s="224"/>
      <c r="BO860" s="224"/>
      <c r="BP860" s="224"/>
      <c r="BQ860" s="224"/>
      <c r="BR860" s="224"/>
      <c r="BS860" s="224"/>
      <c r="BT860" s="224"/>
      <c r="BU860" s="224"/>
      <c r="BV860" s="224"/>
      <c r="BW860" s="224"/>
      <c r="BX860" s="224"/>
      <c r="BY860" s="224"/>
      <c r="BZ860" s="225"/>
    </row>
    <row r="861" spans="54:78" ht="18">
      <c r="BB861" s="224"/>
      <c r="BC861" s="224"/>
      <c r="BD861" s="224"/>
      <c r="BE861" s="224"/>
      <c r="BF861" s="224"/>
      <c r="BG861" s="224"/>
      <c r="BH861" s="224"/>
      <c r="BI861" s="224"/>
      <c r="BJ861" s="224"/>
      <c r="BK861" s="224"/>
      <c r="BL861" s="224"/>
      <c r="BM861" s="224"/>
      <c r="BN861" s="224"/>
      <c r="BO861" s="224"/>
      <c r="BP861" s="224"/>
      <c r="BQ861" s="224"/>
      <c r="BR861" s="224"/>
      <c r="BS861" s="224"/>
      <c r="BT861" s="224"/>
      <c r="BU861" s="224"/>
      <c r="BV861" s="224"/>
      <c r="BW861" s="224"/>
      <c r="BX861" s="224"/>
      <c r="BY861" s="224"/>
      <c r="BZ861" s="225"/>
    </row>
    <row r="862" spans="54:78" ht="18">
      <c r="BB862" s="224"/>
      <c r="BC862" s="224"/>
      <c r="BD862" s="224"/>
      <c r="BE862" s="224"/>
      <c r="BF862" s="224"/>
      <c r="BG862" s="224"/>
      <c r="BH862" s="224"/>
      <c r="BI862" s="224"/>
      <c r="BJ862" s="224"/>
      <c r="BK862" s="224"/>
      <c r="BL862" s="224"/>
      <c r="BM862" s="224"/>
      <c r="BN862" s="224"/>
      <c r="BO862" s="224"/>
      <c r="BP862" s="224"/>
      <c r="BQ862" s="224"/>
      <c r="BR862" s="224"/>
      <c r="BS862" s="224"/>
      <c r="BT862" s="224"/>
      <c r="BU862" s="224"/>
      <c r="BV862" s="224"/>
      <c r="BW862" s="224"/>
      <c r="BX862" s="224"/>
      <c r="BY862" s="224"/>
      <c r="BZ862" s="225"/>
    </row>
    <row r="863" spans="54:78" ht="18">
      <c r="BB863" s="224"/>
      <c r="BC863" s="224"/>
      <c r="BD863" s="224"/>
      <c r="BE863" s="224"/>
      <c r="BF863" s="224"/>
      <c r="BG863" s="224"/>
      <c r="BH863" s="224"/>
      <c r="BI863" s="224"/>
      <c r="BJ863" s="224"/>
      <c r="BK863" s="224"/>
      <c r="BL863" s="224"/>
      <c r="BM863" s="224"/>
      <c r="BN863" s="224"/>
      <c r="BO863" s="224"/>
      <c r="BP863" s="224"/>
      <c r="BQ863" s="224"/>
      <c r="BR863" s="224"/>
      <c r="BS863" s="224"/>
      <c r="BT863" s="224"/>
      <c r="BU863" s="224"/>
      <c r="BV863" s="224"/>
      <c r="BW863" s="224"/>
      <c r="BX863" s="224"/>
      <c r="BY863" s="224"/>
      <c r="BZ863" s="225"/>
    </row>
    <row r="864" spans="54:78" ht="18">
      <c r="BB864" s="224"/>
      <c r="BC864" s="224"/>
      <c r="BD864" s="224"/>
      <c r="BE864" s="224"/>
      <c r="BF864" s="224"/>
      <c r="BG864" s="224"/>
      <c r="BH864" s="224"/>
      <c r="BI864" s="224"/>
      <c r="BJ864" s="224"/>
      <c r="BK864" s="224"/>
      <c r="BL864" s="224"/>
      <c r="BM864" s="224"/>
      <c r="BN864" s="224"/>
      <c r="BO864" s="224"/>
      <c r="BP864" s="224"/>
      <c r="BQ864" s="224"/>
      <c r="BR864" s="224"/>
      <c r="BS864" s="224"/>
      <c r="BT864" s="224"/>
      <c r="BU864" s="224"/>
      <c r="BV864" s="224"/>
      <c r="BW864" s="224"/>
      <c r="BX864" s="224"/>
      <c r="BY864" s="224"/>
      <c r="BZ864" s="225"/>
    </row>
    <row r="865" spans="54:78" ht="18">
      <c r="BB865" s="224"/>
      <c r="BC865" s="224"/>
      <c r="BD865" s="224"/>
      <c r="BE865" s="224"/>
      <c r="BF865" s="224"/>
      <c r="BG865" s="224"/>
      <c r="BH865" s="224"/>
      <c r="BI865" s="224"/>
      <c r="BJ865" s="224"/>
      <c r="BK865" s="224"/>
      <c r="BL865" s="224"/>
      <c r="BM865" s="224"/>
      <c r="BN865" s="224"/>
      <c r="BO865" s="224"/>
      <c r="BP865" s="224"/>
      <c r="BQ865" s="224"/>
      <c r="BR865" s="224"/>
      <c r="BS865" s="224"/>
      <c r="BT865" s="224"/>
      <c r="BU865" s="224"/>
      <c r="BV865" s="224"/>
      <c r="BW865" s="224"/>
      <c r="BX865" s="224"/>
      <c r="BY865" s="224"/>
      <c r="BZ865" s="225"/>
    </row>
    <row r="866" spans="54:78" ht="18">
      <c r="BB866" s="224"/>
      <c r="BC866" s="224"/>
      <c r="BD866" s="224"/>
      <c r="BE866" s="224"/>
      <c r="BF866" s="224"/>
      <c r="BG866" s="224"/>
      <c r="BH866" s="224"/>
      <c r="BI866" s="224"/>
      <c r="BJ866" s="224"/>
      <c r="BK866" s="224"/>
      <c r="BL866" s="224"/>
      <c r="BM866" s="224"/>
      <c r="BN866" s="224"/>
      <c r="BO866" s="224"/>
      <c r="BP866" s="224"/>
      <c r="BQ866" s="224"/>
      <c r="BR866" s="224"/>
      <c r="BS866" s="224"/>
      <c r="BT866" s="224"/>
      <c r="BU866" s="224"/>
      <c r="BV866" s="224"/>
      <c r="BW866" s="224"/>
      <c r="BX866" s="224"/>
      <c r="BY866" s="224"/>
      <c r="BZ866" s="225"/>
    </row>
    <row r="867" spans="54:78" ht="18">
      <c r="BB867" s="224"/>
      <c r="BC867" s="224"/>
      <c r="BD867" s="224"/>
      <c r="BE867" s="224"/>
      <c r="BF867" s="224"/>
      <c r="BG867" s="224"/>
      <c r="BH867" s="224"/>
      <c r="BI867" s="224"/>
      <c r="BJ867" s="224"/>
      <c r="BK867" s="224"/>
      <c r="BL867" s="224"/>
      <c r="BM867" s="224"/>
      <c r="BN867" s="224"/>
      <c r="BO867" s="224"/>
      <c r="BP867" s="224"/>
      <c r="BQ867" s="224"/>
      <c r="BR867" s="224"/>
      <c r="BS867" s="224"/>
      <c r="BT867" s="224"/>
      <c r="BU867" s="224"/>
      <c r="BV867" s="224"/>
      <c r="BW867" s="224"/>
      <c r="BX867" s="224"/>
      <c r="BY867" s="224"/>
      <c r="BZ867" s="225"/>
    </row>
    <row r="868" spans="54:78" ht="18">
      <c r="BB868" s="224"/>
      <c r="BC868" s="224"/>
      <c r="BD868" s="224"/>
      <c r="BE868" s="224"/>
      <c r="BF868" s="224"/>
      <c r="BG868" s="224"/>
      <c r="BH868" s="224"/>
      <c r="BI868" s="224"/>
      <c r="BJ868" s="224"/>
      <c r="BK868" s="224"/>
      <c r="BL868" s="224"/>
      <c r="BM868" s="224"/>
      <c r="BN868" s="224"/>
      <c r="BO868" s="224"/>
      <c r="BP868" s="224"/>
      <c r="BQ868" s="224"/>
      <c r="BR868" s="224"/>
      <c r="BS868" s="224"/>
      <c r="BT868" s="224"/>
      <c r="BU868" s="224"/>
      <c r="BV868" s="224"/>
      <c r="BW868" s="224"/>
      <c r="BX868" s="224"/>
      <c r="BY868" s="224"/>
      <c r="BZ868" s="225"/>
    </row>
    <row r="869" spans="54:78" ht="18">
      <c r="BB869" s="224"/>
      <c r="BC869" s="224"/>
      <c r="BD869" s="224"/>
      <c r="BE869" s="224"/>
      <c r="BF869" s="224"/>
      <c r="BG869" s="224"/>
      <c r="BH869" s="224"/>
      <c r="BI869" s="224"/>
      <c r="BJ869" s="224"/>
      <c r="BK869" s="224"/>
      <c r="BL869" s="224"/>
      <c r="BM869" s="224"/>
      <c r="BN869" s="224"/>
      <c r="BO869" s="224"/>
      <c r="BP869" s="224"/>
      <c r="BQ869" s="224"/>
      <c r="BR869" s="224"/>
      <c r="BS869" s="224"/>
      <c r="BT869" s="224"/>
      <c r="BU869" s="224"/>
      <c r="BV869" s="224"/>
      <c r="BW869" s="224"/>
      <c r="BX869" s="224"/>
      <c r="BY869" s="224"/>
      <c r="BZ869" s="225"/>
    </row>
    <row r="870" spans="54:78" ht="18">
      <c r="BB870" s="224"/>
      <c r="BC870" s="224"/>
      <c r="BD870" s="224"/>
      <c r="BE870" s="224"/>
      <c r="BF870" s="224"/>
      <c r="BG870" s="224"/>
      <c r="BH870" s="224"/>
      <c r="BI870" s="224"/>
      <c r="BJ870" s="224"/>
      <c r="BK870" s="224"/>
      <c r="BL870" s="224"/>
      <c r="BM870" s="224"/>
      <c r="BN870" s="224"/>
      <c r="BO870" s="224"/>
      <c r="BP870" s="224"/>
      <c r="BQ870" s="224"/>
      <c r="BR870" s="224"/>
      <c r="BS870" s="224"/>
      <c r="BT870" s="224"/>
      <c r="BU870" s="224"/>
      <c r="BV870" s="224"/>
      <c r="BW870" s="224"/>
      <c r="BX870" s="224"/>
      <c r="BY870" s="224"/>
      <c r="BZ870" s="225"/>
    </row>
    <row r="871" spans="54:78" ht="18">
      <c r="BB871" s="224"/>
      <c r="BC871" s="224"/>
      <c r="BD871" s="224"/>
      <c r="BE871" s="224"/>
      <c r="BF871" s="224"/>
      <c r="BG871" s="224"/>
      <c r="BH871" s="224"/>
      <c r="BI871" s="224"/>
      <c r="BJ871" s="224"/>
      <c r="BK871" s="224"/>
      <c r="BL871" s="224"/>
      <c r="BM871" s="224"/>
      <c r="BN871" s="224"/>
      <c r="BO871" s="224"/>
      <c r="BP871" s="224"/>
      <c r="BQ871" s="224"/>
      <c r="BR871" s="224"/>
      <c r="BS871" s="224"/>
      <c r="BT871" s="224"/>
      <c r="BU871" s="224"/>
      <c r="BV871" s="224"/>
      <c r="BW871" s="224"/>
      <c r="BX871" s="224"/>
      <c r="BY871" s="224"/>
      <c r="BZ871" s="225"/>
    </row>
    <row r="872" spans="54:78" ht="18">
      <c r="BB872" s="224"/>
      <c r="BC872" s="224"/>
      <c r="BD872" s="224"/>
      <c r="BE872" s="224"/>
      <c r="BF872" s="224"/>
      <c r="BG872" s="224"/>
      <c r="BH872" s="224"/>
      <c r="BI872" s="224"/>
      <c r="BJ872" s="224"/>
      <c r="BK872" s="224"/>
      <c r="BL872" s="224"/>
      <c r="BM872" s="224"/>
      <c r="BN872" s="224"/>
      <c r="BO872" s="224"/>
      <c r="BP872" s="224"/>
      <c r="BQ872" s="224"/>
      <c r="BR872" s="224"/>
      <c r="BS872" s="224"/>
      <c r="BT872" s="224"/>
      <c r="BU872" s="224"/>
      <c r="BV872" s="224"/>
      <c r="BW872" s="224"/>
      <c r="BX872" s="224"/>
      <c r="BY872" s="224"/>
      <c r="BZ872" s="225"/>
    </row>
    <row r="873" spans="54:78" ht="18">
      <c r="BB873" s="224"/>
      <c r="BC873" s="224"/>
      <c r="BD873" s="224"/>
      <c r="BE873" s="224"/>
      <c r="BF873" s="224"/>
      <c r="BG873" s="224"/>
      <c r="BH873" s="224"/>
      <c r="BI873" s="224"/>
      <c r="BJ873" s="224"/>
      <c r="BK873" s="224"/>
      <c r="BL873" s="224"/>
      <c r="BM873" s="224"/>
      <c r="BN873" s="224"/>
      <c r="BO873" s="224"/>
      <c r="BP873" s="224"/>
      <c r="BQ873" s="224"/>
      <c r="BR873" s="224"/>
      <c r="BS873" s="224"/>
      <c r="BT873" s="224"/>
      <c r="BU873" s="224"/>
      <c r="BV873" s="224"/>
      <c r="BW873" s="224"/>
      <c r="BX873" s="224"/>
      <c r="BY873" s="224"/>
      <c r="BZ873" s="225"/>
    </row>
    <row r="874" spans="54:78" ht="18">
      <c r="BB874" s="224"/>
      <c r="BC874" s="224"/>
      <c r="BD874" s="224"/>
      <c r="BE874" s="224"/>
      <c r="BF874" s="224"/>
      <c r="BG874" s="224"/>
      <c r="BH874" s="224"/>
      <c r="BI874" s="224"/>
      <c r="BJ874" s="224"/>
      <c r="BK874" s="224"/>
      <c r="BL874" s="224"/>
      <c r="BM874" s="224"/>
      <c r="BN874" s="224"/>
      <c r="BO874" s="224"/>
      <c r="BP874" s="224"/>
      <c r="BQ874" s="224"/>
      <c r="BR874" s="224"/>
      <c r="BS874" s="224"/>
      <c r="BT874" s="224"/>
      <c r="BU874" s="224"/>
      <c r="BV874" s="224"/>
      <c r="BW874" s="224"/>
      <c r="BX874" s="224"/>
      <c r="BY874" s="224"/>
      <c r="BZ874" s="225"/>
    </row>
    <row r="875" spans="54:78" ht="18">
      <c r="BB875" s="224"/>
      <c r="BC875" s="224"/>
      <c r="BD875" s="224"/>
      <c r="BE875" s="224"/>
      <c r="BF875" s="224"/>
      <c r="BG875" s="224"/>
      <c r="BH875" s="224"/>
      <c r="BI875" s="224"/>
      <c r="BJ875" s="224"/>
      <c r="BK875" s="224"/>
      <c r="BL875" s="224"/>
      <c r="BM875" s="224"/>
      <c r="BN875" s="224"/>
      <c r="BO875" s="224"/>
      <c r="BP875" s="224"/>
      <c r="BQ875" s="224"/>
      <c r="BR875" s="224"/>
      <c r="BS875" s="224"/>
      <c r="BT875" s="224"/>
      <c r="BU875" s="224"/>
      <c r="BV875" s="224"/>
      <c r="BW875" s="224"/>
      <c r="BX875" s="224"/>
      <c r="BY875" s="224"/>
      <c r="BZ875" s="225"/>
    </row>
    <row r="876" spans="54:78" ht="18">
      <c r="BB876" s="224"/>
      <c r="BC876" s="224"/>
      <c r="BD876" s="224"/>
      <c r="BE876" s="224"/>
      <c r="BF876" s="224"/>
      <c r="BG876" s="224"/>
      <c r="BH876" s="224"/>
      <c r="BI876" s="224"/>
      <c r="BJ876" s="224"/>
      <c r="BK876" s="224"/>
      <c r="BL876" s="224"/>
      <c r="BM876" s="224"/>
      <c r="BN876" s="224"/>
      <c r="BO876" s="224"/>
      <c r="BP876" s="224"/>
      <c r="BQ876" s="224"/>
      <c r="BR876" s="224"/>
      <c r="BS876" s="224"/>
      <c r="BT876" s="224"/>
      <c r="BU876" s="224"/>
      <c r="BV876" s="224"/>
      <c r="BW876" s="224"/>
      <c r="BX876" s="224"/>
      <c r="BY876" s="224"/>
      <c r="BZ876" s="225"/>
    </row>
    <row r="877" spans="54:78" ht="18">
      <c r="BB877" s="224"/>
      <c r="BC877" s="224"/>
      <c r="BD877" s="224"/>
      <c r="BE877" s="224"/>
      <c r="BF877" s="224"/>
      <c r="BG877" s="224"/>
      <c r="BH877" s="224"/>
      <c r="BI877" s="224"/>
      <c r="BJ877" s="224"/>
      <c r="BK877" s="224"/>
      <c r="BL877" s="224"/>
      <c r="BM877" s="224"/>
      <c r="BN877" s="224"/>
      <c r="BO877" s="224"/>
      <c r="BP877" s="224"/>
      <c r="BQ877" s="224"/>
      <c r="BR877" s="224"/>
      <c r="BS877" s="224"/>
      <c r="BT877" s="224"/>
      <c r="BU877" s="224"/>
      <c r="BV877" s="224"/>
      <c r="BW877" s="224"/>
      <c r="BX877" s="224"/>
      <c r="BY877" s="224"/>
      <c r="BZ877" s="225"/>
    </row>
    <row r="878" spans="54:78" ht="18">
      <c r="BB878" s="224"/>
      <c r="BC878" s="224"/>
      <c r="BD878" s="224"/>
      <c r="BE878" s="224"/>
      <c r="BF878" s="224"/>
      <c r="BG878" s="224"/>
      <c r="BH878" s="224"/>
      <c r="BI878" s="224"/>
      <c r="BJ878" s="224"/>
      <c r="BK878" s="224"/>
      <c r="BL878" s="224"/>
      <c r="BM878" s="224"/>
      <c r="BN878" s="224"/>
      <c r="BO878" s="224"/>
      <c r="BP878" s="224"/>
      <c r="BQ878" s="224"/>
      <c r="BR878" s="224"/>
      <c r="BS878" s="224"/>
      <c r="BT878" s="224"/>
      <c r="BU878" s="224"/>
      <c r="BV878" s="224"/>
      <c r="BW878" s="224"/>
      <c r="BX878" s="224"/>
      <c r="BY878" s="224"/>
      <c r="BZ878" s="225"/>
    </row>
    <row r="879" spans="54:78" ht="18">
      <c r="BB879" s="224"/>
      <c r="BC879" s="224"/>
      <c r="BD879" s="224"/>
      <c r="BE879" s="224"/>
      <c r="BF879" s="224"/>
      <c r="BG879" s="224"/>
      <c r="BH879" s="224"/>
      <c r="BI879" s="224"/>
      <c r="BJ879" s="224"/>
      <c r="BK879" s="224"/>
      <c r="BL879" s="224"/>
      <c r="BM879" s="224"/>
      <c r="BN879" s="224"/>
      <c r="BO879" s="224"/>
      <c r="BP879" s="224"/>
      <c r="BQ879" s="224"/>
      <c r="BR879" s="224"/>
      <c r="BS879" s="224"/>
      <c r="BT879" s="224"/>
      <c r="BU879" s="224"/>
      <c r="BV879" s="224"/>
      <c r="BW879" s="224"/>
      <c r="BX879" s="224"/>
      <c r="BY879" s="224"/>
      <c r="BZ879" s="225"/>
    </row>
    <row r="880" spans="54:78" ht="18">
      <c r="BB880" s="224"/>
      <c r="BC880" s="224"/>
      <c r="BD880" s="224"/>
      <c r="BE880" s="224"/>
      <c r="BF880" s="224"/>
      <c r="BG880" s="224"/>
      <c r="BH880" s="224"/>
      <c r="BI880" s="224"/>
      <c r="BJ880" s="224"/>
      <c r="BK880" s="224"/>
      <c r="BL880" s="224"/>
      <c r="BM880" s="224"/>
      <c r="BN880" s="224"/>
      <c r="BO880" s="224"/>
      <c r="BP880" s="224"/>
      <c r="BQ880" s="224"/>
      <c r="BR880" s="224"/>
      <c r="BS880" s="224"/>
      <c r="BT880" s="224"/>
      <c r="BU880" s="224"/>
      <c r="BV880" s="224"/>
      <c r="BW880" s="224"/>
      <c r="BX880" s="224"/>
      <c r="BY880" s="224"/>
      <c r="BZ880" s="225"/>
    </row>
    <row r="881" spans="54:78" ht="18">
      <c r="BB881" s="224"/>
      <c r="BC881" s="224"/>
      <c r="BD881" s="224"/>
      <c r="BE881" s="224"/>
      <c r="BF881" s="224"/>
      <c r="BG881" s="224"/>
      <c r="BH881" s="224"/>
      <c r="BI881" s="224"/>
      <c r="BJ881" s="224"/>
      <c r="BK881" s="224"/>
      <c r="BL881" s="224"/>
      <c r="BM881" s="224"/>
      <c r="BN881" s="224"/>
      <c r="BO881" s="224"/>
      <c r="BP881" s="224"/>
      <c r="BQ881" s="224"/>
      <c r="BR881" s="224"/>
      <c r="BS881" s="224"/>
      <c r="BT881" s="224"/>
      <c r="BU881" s="224"/>
      <c r="BV881" s="224"/>
      <c r="BW881" s="224"/>
      <c r="BX881" s="224"/>
      <c r="BY881" s="224"/>
      <c r="BZ881" s="225"/>
    </row>
    <row r="882" spans="54:78" ht="18">
      <c r="BB882" s="224"/>
      <c r="BC882" s="224"/>
      <c r="BD882" s="224"/>
      <c r="BE882" s="224"/>
      <c r="BF882" s="224"/>
      <c r="BG882" s="224"/>
      <c r="BH882" s="224"/>
      <c r="BI882" s="224"/>
      <c r="BJ882" s="224"/>
      <c r="BK882" s="224"/>
      <c r="BL882" s="224"/>
      <c r="BM882" s="224"/>
      <c r="BN882" s="224"/>
      <c r="BO882" s="224"/>
      <c r="BP882" s="224"/>
      <c r="BQ882" s="224"/>
      <c r="BR882" s="224"/>
      <c r="BS882" s="224"/>
      <c r="BT882" s="224"/>
      <c r="BU882" s="224"/>
      <c r="BV882" s="224"/>
      <c r="BW882" s="224"/>
      <c r="BX882" s="224"/>
      <c r="BY882" s="224"/>
      <c r="BZ882" s="225"/>
    </row>
    <row r="883" spans="54:78" ht="18">
      <c r="BB883" s="224"/>
      <c r="BC883" s="224"/>
      <c r="BD883" s="224"/>
      <c r="BE883" s="224"/>
      <c r="BF883" s="224"/>
      <c r="BG883" s="224"/>
      <c r="BH883" s="224"/>
      <c r="BI883" s="224"/>
      <c r="BJ883" s="224"/>
      <c r="BK883" s="224"/>
      <c r="BL883" s="224"/>
      <c r="BM883" s="224"/>
      <c r="BN883" s="224"/>
      <c r="BO883" s="224"/>
      <c r="BP883" s="224"/>
      <c r="BQ883" s="224"/>
      <c r="BR883" s="224"/>
      <c r="BS883" s="224"/>
      <c r="BT883" s="224"/>
      <c r="BU883" s="224"/>
      <c r="BV883" s="224"/>
      <c r="BW883" s="224"/>
      <c r="BX883" s="224"/>
      <c r="BY883" s="224"/>
      <c r="BZ883" s="225"/>
    </row>
    <row r="884" spans="54:78" ht="18">
      <c r="BB884" s="224"/>
      <c r="BC884" s="224"/>
      <c r="BD884" s="224"/>
      <c r="BE884" s="224"/>
      <c r="BF884" s="224"/>
      <c r="BG884" s="224"/>
      <c r="BH884" s="224"/>
      <c r="BI884" s="224"/>
      <c r="BJ884" s="224"/>
      <c r="BK884" s="224"/>
      <c r="BL884" s="224"/>
      <c r="BM884" s="224"/>
      <c r="BN884" s="224"/>
      <c r="BO884" s="224"/>
      <c r="BP884" s="224"/>
      <c r="BQ884" s="224"/>
      <c r="BR884" s="224"/>
      <c r="BS884" s="224"/>
      <c r="BT884" s="224"/>
      <c r="BU884" s="224"/>
      <c r="BV884" s="224"/>
      <c r="BW884" s="224"/>
      <c r="BX884" s="224"/>
      <c r="BY884" s="224"/>
      <c r="BZ884" s="225"/>
    </row>
    <row r="885" spans="54:78" ht="18">
      <c r="BB885" s="224"/>
      <c r="BC885" s="224"/>
      <c r="BD885" s="224"/>
      <c r="BE885" s="224"/>
      <c r="BF885" s="224"/>
      <c r="BG885" s="224"/>
      <c r="BH885" s="224"/>
      <c r="BI885" s="224"/>
      <c r="BJ885" s="224"/>
      <c r="BK885" s="224"/>
      <c r="BL885" s="224"/>
      <c r="BM885" s="224"/>
      <c r="BN885" s="224"/>
      <c r="BO885" s="224"/>
      <c r="BP885" s="224"/>
      <c r="BQ885" s="224"/>
      <c r="BR885" s="224"/>
      <c r="BS885" s="224"/>
      <c r="BT885" s="224"/>
      <c r="BU885" s="224"/>
      <c r="BV885" s="224"/>
      <c r="BW885" s="224"/>
      <c r="BX885" s="224"/>
      <c r="BY885" s="224"/>
      <c r="BZ885" s="225"/>
    </row>
    <row r="886" spans="54:78" ht="18">
      <c r="BB886" s="224"/>
      <c r="BC886" s="224"/>
      <c r="BD886" s="224"/>
      <c r="BE886" s="224"/>
      <c r="BF886" s="224"/>
      <c r="BG886" s="224"/>
      <c r="BH886" s="224"/>
      <c r="BI886" s="224"/>
      <c r="BJ886" s="224"/>
      <c r="BK886" s="224"/>
      <c r="BL886" s="224"/>
      <c r="BM886" s="224"/>
      <c r="BN886" s="224"/>
      <c r="BO886" s="224"/>
      <c r="BP886" s="224"/>
      <c r="BQ886" s="224"/>
      <c r="BR886" s="224"/>
      <c r="BS886" s="224"/>
      <c r="BT886" s="224"/>
      <c r="BU886" s="224"/>
      <c r="BV886" s="224"/>
      <c r="BW886" s="224"/>
      <c r="BX886" s="224"/>
      <c r="BY886" s="224"/>
      <c r="BZ886" s="225"/>
    </row>
    <row r="887" spans="54:78" ht="18">
      <c r="BB887" s="224"/>
      <c r="BC887" s="224"/>
      <c r="BD887" s="224"/>
      <c r="BE887" s="224"/>
      <c r="BF887" s="224"/>
      <c r="BG887" s="224"/>
      <c r="BH887" s="224"/>
      <c r="BI887" s="224"/>
      <c r="BJ887" s="224"/>
      <c r="BK887" s="224"/>
      <c r="BL887" s="224"/>
      <c r="BM887" s="224"/>
      <c r="BN887" s="224"/>
      <c r="BO887" s="224"/>
      <c r="BP887" s="224"/>
      <c r="BQ887" s="224"/>
      <c r="BR887" s="224"/>
      <c r="BS887" s="224"/>
      <c r="BT887" s="224"/>
      <c r="BU887" s="224"/>
      <c r="BV887" s="224"/>
      <c r="BW887" s="224"/>
      <c r="BX887" s="224"/>
      <c r="BY887" s="224"/>
      <c r="BZ887" s="225"/>
    </row>
    <row r="888" spans="54:78" ht="18">
      <c r="BB888" s="224"/>
      <c r="BC888" s="224"/>
      <c r="BD888" s="224"/>
      <c r="BE888" s="224"/>
      <c r="BF888" s="224"/>
      <c r="BG888" s="224"/>
      <c r="BH888" s="224"/>
      <c r="BI888" s="224"/>
      <c r="BJ888" s="224"/>
      <c r="BK888" s="224"/>
      <c r="BL888" s="224"/>
      <c r="BM888" s="224"/>
      <c r="BN888" s="224"/>
      <c r="BO888" s="224"/>
      <c r="BP888" s="224"/>
      <c r="BQ888" s="224"/>
      <c r="BR888" s="224"/>
      <c r="BS888" s="224"/>
      <c r="BT888" s="224"/>
      <c r="BU888" s="224"/>
      <c r="BV888" s="224"/>
      <c r="BW888" s="224"/>
      <c r="BX888" s="224"/>
      <c r="BY888" s="224"/>
      <c r="BZ888" s="225"/>
    </row>
    <row r="889" spans="54:78" ht="18">
      <c r="BB889" s="224"/>
      <c r="BC889" s="224"/>
      <c r="BD889" s="224"/>
      <c r="BE889" s="224"/>
      <c r="BF889" s="224"/>
      <c r="BG889" s="224"/>
      <c r="BH889" s="224"/>
      <c r="BI889" s="224"/>
      <c r="BJ889" s="224"/>
      <c r="BK889" s="224"/>
      <c r="BL889" s="224"/>
      <c r="BM889" s="224"/>
      <c r="BN889" s="224"/>
      <c r="BO889" s="224"/>
      <c r="BP889" s="224"/>
      <c r="BQ889" s="224"/>
      <c r="BR889" s="224"/>
      <c r="BS889" s="224"/>
      <c r="BT889" s="224"/>
      <c r="BU889" s="224"/>
      <c r="BV889" s="224"/>
      <c r="BW889" s="224"/>
      <c r="BX889" s="224"/>
      <c r="BY889" s="224"/>
      <c r="BZ889" s="225"/>
    </row>
    <row r="890" spans="54:78" ht="18">
      <c r="BB890" s="224"/>
      <c r="BC890" s="224"/>
      <c r="BD890" s="224"/>
      <c r="BE890" s="224"/>
      <c r="BF890" s="224"/>
      <c r="BG890" s="224"/>
      <c r="BH890" s="224"/>
      <c r="BI890" s="224"/>
      <c r="BJ890" s="224"/>
      <c r="BK890" s="224"/>
      <c r="BL890" s="224"/>
      <c r="BM890" s="224"/>
      <c r="BN890" s="224"/>
      <c r="BO890" s="224"/>
      <c r="BP890" s="224"/>
      <c r="BQ890" s="224"/>
      <c r="BR890" s="224"/>
      <c r="BS890" s="224"/>
      <c r="BT890" s="224"/>
      <c r="BU890" s="224"/>
      <c r="BV890" s="224"/>
      <c r="BW890" s="224"/>
      <c r="BX890" s="224"/>
      <c r="BY890" s="224"/>
      <c r="BZ890" s="225"/>
    </row>
    <row r="891" spans="54:78" ht="18">
      <c r="BB891" s="224"/>
      <c r="BC891" s="224"/>
      <c r="BD891" s="224"/>
      <c r="BE891" s="224"/>
      <c r="BF891" s="224"/>
      <c r="BG891" s="224"/>
      <c r="BH891" s="224"/>
      <c r="BI891" s="224"/>
      <c r="BJ891" s="224"/>
      <c r="BK891" s="224"/>
      <c r="BL891" s="224"/>
      <c r="BM891" s="224"/>
      <c r="BN891" s="224"/>
      <c r="BO891" s="224"/>
      <c r="BP891" s="224"/>
      <c r="BQ891" s="224"/>
      <c r="BR891" s="224"/>
      <c r="BS891" s="224"/>
      <c r="BT891" s="224"/>
      <c r="BU891" s="224"/>
      <c r="BV891" s="224"/>
      <c r="BW891" s="224"/>
      <c r="BX891" s="224"/>
      <c r="BY891" s="224"/>
      <c r="BZ891" s="225"/>
    </row>
    <row r="892" spans="54:78" ht="18">
      <c r="BB892" s="224"/>
      <c r="BC892" s="224"/>
      <c r="BD892" s="224"/>
      <c r="BE892" s="224"/>
      <c r="BF892" s="224"/>
      <c r="BG892" s="224"/>
      <c r="BH892" s="224"/>
      <c r="BI892" s="224"/>
      <c r="BJ892" s="224"/>
      <c r="BK892" s="224"/>
      <c r="BL892" s="224"/>
      <c r="BM892" s="224"/>
      <c r="BN892" s="224"/>
      <c r="BO892" s="224"/>
      <c r="BP892" s="224"/>
      <c r="BQ892" s="224"/>
      <c r="BR892" s="224"/>
      <c r="BS892" s="224"/>
      <c r="BT892" s="224"/>
      <c r="BU892" s="224"/>
      <c r="BV892" s="224"/>
      <c r="BW892" s="224"/>
      <c r="BX892" s="224"/>
      <c r="BY892" s="224"/>
      <c r="BZ892" s="225"/>
    </row>
    <row r="893" spans="54:78" ht="18">
      <c r="BB893" s="224"/>
      <c r="BC893" s="224"/>
      <c r="BD893" s="224"/>
      <c r="BE893" s="224"/>
      <c r="BF893" s="224"/>
      <c r="BG893" s="224"/>
      <c r="BH893" s="224"/>
      <c r="BI893" s="224"/>
      <c r="BJ893" s="224"/>
      <c r="BK893" s="224"/>
      <c r="BL893" s="224"/>
      <c r="BM893" s="224"/>
      <c r="BN893" s="224"/>
      <c r="BO893" s="224"/>
      <c r="BP893" s="224"/>
      <c r="BQ893" s="224"/>
      <c r="BR893" s="224"/>
      <c r="BS893" s="224"/>
      <c r="BT893" s="224"/>
      <c r="BU893" s="224"/>
      <c r="BV893" s="224"/>
      <c r="BW893" s="224"/>
      <c r="BX893" s="224"/>
      <c r="BY893" s="224"/>
      <c r="BZ893" s="225"/>
    </row>
    <row r="894" spans="54:78" ht="18">
      <c r="BB894" s="224"/>
      <c r="BC894" s="224"/>
      <c r="BD894" s="224"/>
      <c r="BE894" s="224"/>
      <c r="BF894" s="224"/>
      <c r="BG894" s="224"/>
      <c r="BH894" s="224"/>
      <c r="BI894" s="224"/>
      <c r="BJ894" s="224"/>
      <c r="BK894" s="224"/>
      <c r="BL894" s="224"/>
      <c r="BM894" s="224"/>
      <c r="BN894" s="224"/>
      <c r="BO894" s="224"/>
      <c r="BP894" s="224"/>
      <c r="BQ894" s="224"/>
      <c r="BR894" s="224"/>
      <c r="BS894" s="224"/>
      <c r="BT894" s="224"/>
      <c r="BU894" s="224"/>
      <c r="BV894" s="224"/>
      <c r="BW894" s="224"/>
      <c r="BX894" s="224"/>
      <c r="BY894" s="224"/>
      <c r="BZ894" s="225"/>
    </row>
    <row r="895" spans="54:78" ht="18">
      <c r="BB895" s="224"/>
      <c r="BC895" s="224"/>
      <c r="BD895" s="224"/>
      <c r="BE895" s="224"/>
      <c r="BF895" s="224"/>
      <c r="BG895" s="224"/>
      <c r="BH895" s="224"/>
      <c r="BI895" s="224"/>
      <c r="BJ895" s="224"/>
      <c r="BK895" s="224"/>
      <c r="BL895" s="224"/>
      <c r="BM895" s="224"/>
      <c r="BN895" s="224"/>
      <c r="BO895" s="224"/>
      <c r="BP895" s="224"/>
      <c r="BQ895" s="224"/>
      <c r="BR895" s="224"/>
      <c r="BS895" s="224"/>
      <c r="BT895" s="224"/>
      <c r="BU895" s="224"/>
      <c r="BV895" s="224"/>
      <c r="BW895" s="224"/>
      <c r="BX895" s="224"/>
      <c r="BY895" s="224"/>
      <c r="BZ895" s="225"/>
    </row>
    <row r="896" spans="54:78" ht="18">
      <c r="BB896" s="224"/>
      <c r="BC896" s="224"/>
      <c r="BD896" s="224"/>
      <c r="BE896" s="224"/>
      <c r="BF896" s="224"/>
      <c r="BG896" s="224"/>
      <c r="BH896" s="224"/>
      <c r="BI896" s="224"/>
      <c r="BJ896" s="224"/>
      <c r="BK896" s="224"/>
      <c r="BL896" s="224"/>
      <c r="BM896" s="224"/>
      <c r="BN896" s="224"/>
      <c r="BO896" s="224"/>
      <c r="BP896" s="224"/>
      <c r="BQ896" s="224"/>
      <c r="BR896" s="224"/>
      <c r="BS896" s="224"/>
      <c r="BT896" s="224"/>
      <c r="BU896" s="224"/>
      <c r="BV896" s="224"/>
      <c r="BW896" s="224"/>
      <c r="BX896" s="224"/>
      <c r="BY896" s="224"/>
      <c r="BZ896" s="225"/>
    </row>
    <row r="897" spans="54:78" ht="18">
      <c r="BB897" s="224"/>
      <c r="BC897" s="224"/>
      <c r="BD897" s="224"/>
      <c r="BE897" s="224"/>
      <c r="BF897" s="224"/>
      <c r="BG897" s="224"/>
      <c r="BH897" s="224"/>
      <c r="BI897" s="224"/>
      <c r="BJ897" s="224"/>
      <c r="BK897" s="224"/>
      <c r="BL897" s="224"/>
      <c r="BM897" s="224"/>
      <c r="BN897" s="224"/>
      <c r="BO897" s="224"/>
      <c r="BP897" s="224"/>
      <c r="BQ897" s="224"/>
      <c r="BR897" s="224"/>
      <c r="BS897" s="224"/>
      <c r="BT897" s="224"/>
      <c r="BU897" s="224"/>
      <c r="BV897" s="224"/>
      <c r="BW897" s="224"/>
      <c r="BX897" s="224"/>
      <c r="BY897" s="224"/>
      <c r="BZ897" s="225"/>
    </row>
    <row r="898" spans="54:78" ht="18">
      <c r="BB898" s="224"/>
      <c r="BC898" s="224"/>
      <c r="BD898" s="224"/>
      <c r="BE898" s="224"/>
      <c r="BF898" s="224"/>
      <c r="BG898" s="224"/>
      <c r="BH898" s="224"/>
      <c r="BI898" s="224"/>
      <c r="BJ898" s="224"/>
      <c r="BK898" s="224"/>
      <c r="BL898" s="224"/>
      <c r="BM898" s="224"/>
      <c r="BN898" s="224"/>
      <c r="BO898" s="224"/>
      <c r="BP898" s="224"/>
      <c r="BQ898" s="224"/>
      <c r="BR898" s="224"/>
      <c r="BS898" s="224"/>
      <c r="BT898" s="224"/>
      <c r="BU898" s="224"/>
      <c r="BV898" s="224"/>
      <c r="BW898" s="224"/>
      <c r="BX898" s="224"/>
      <c r="BY898" s="224"/>
      <c r="BZ898" s="225"/>
    </row>
    <row r="899" spans="54:78" ht="18">
      <c r="BB899" s="224"/>
      <c r="BC899" s="224"/>
      <c r="BD899" s="224"/>
      <c r="BE899" s="224"/>
      <c r="BF899" s="224"/>
      <c r="BG899" s="224"/>
      <c r="BH899" s="224"/>
      <c r="BI899" s="224"/>
      <c r="BJ899" s="224"/>
      <c r="BK899" s="224"/>
      <c r="BL899" s="224"/>
      <c r="BM899" s="224"/>
      <c r="BN899" s="224"/>
      <c r="BO899" s="224"/>
      <c r="BP899" s="224"/>
      <c r="BQ899" s="224"/>
      <c r="BR899" s="224"/>
      <c r="BS899" s="224"/>
      <c r="BT899" s="224"/>
      <c r="BU899" s="224"/>
      <c r="BV899" s="224"/>
      <c r="BW899" s="224"/>
      <c r="BX899" s="224"/>
      <c r="BY899" s="224"/>
      <c r="BZ899" s="225"/>
    </row>
    <row r="900" spans="54:78" ht="18">
      <c r="BB900" s="224"/>
      <c r="BC900" s="224"/>
      <c r="BD900" s="224"/>
      <c r="BE900" s="224"/>
      <c r="BF900" s="224"/>
      <c r="BG900" s="224"/>
      <c r="BH900" s="224"/>
      <c r="BI900" s="224"/>
      <c r="BJ900" s="224"/>
      <c r="BK900" s="224"/>
      <c r="BL900" s="224"/>
      <c r="BM900" s="224"/>
      <c r="BN900" s="224"/>
      <c r="BO900" s="224"/>
      <c r="BP900" s="224"/>
      <c r="BQ900" s="224"/>
      <c r="BR900" s="224"/>
      <c r="BS900" s="224"/>
      <c r="BT900" s="224"/>
      <c r="BU900" s="224"/>
      <c r="BV900" s="224"/>
      <c r="BW900" s="224"/>
      <c r="BX900" s="224"/>
      <c r="BY900" s="224"/>
      <c r="BZ900" s="225"/>
    </row>
    <row r="901" spans="54:78" ht="18">
      <c r="BB901" s="224"/>
      <c r="BC901" s="224"/>
      <c r="BD901" s="224"/>
      <c r="BE901" s="224"/>
      <c r="BF901" s="224"/>
      <c r="BG901" s="224"/>
      <c r="BH901" s="224"/>
      <c r="BI901" s="224"/>
      <c r="BJ901" s="224"/>
      <c r="BK901" s="224"/>
      <c r="BL901" s="224"/>
      <c r="BM901" s="224"/>
      <c r="BN901" s="224"/>
      <c r="BO901" s="224"/>
      <c r="BP901" s="224"/>
      <c r="BQ901" s="224"/>
      <c r="BR901" s="224"/>
      <c r="BS901" s="224"/>
      <c r="BT901" s="224"/>
      <c r="BU901" s="224"/>
      <c r="BV901" s="224"/>
      <c r="BW901" s="224"/>
      <c r="BX901" s="224"/>
      <c r="BY901" s="224"/>
      <c r="BZ901" s="225"/>
    </row>
    <row r="902" spans="54:78" ht="18">
      <c r="BB902" s="224"/>
      <c r="BC902" s="224"/>
      <c r="BD902" s="224"/>
      <c r="BE902" s="224"/>
      <c r="BF902" s="224"/>
      <c r="BG902" s="224"/>
      <c r="BH902" s="224"/>
      <c r="BI902" s="224"/>
      <c r="BJ902" s="224"/>
      <c r="BK902" s="224"/>
      <c r="BL902" s="224"/>
      <c r="BM902" s="224"/>
      <c r="BN902" s="224"/>
      <c r="BO902" s="224"/>
      <c r="BP902" s="224"/>
      <c r="BQ902" s="224"/>
      <c r="BR902" s="224"/>
      <c r="BS902" s="224"/>
      <c r="BT902" s="224"/>
      <c r="BU902" s="224"/>
      <c r="BV902" s="224"/>
      <c r="BW902" s="224"/>
      <c r="BX902" s="224"/>
      <c r="BY902" s="224"/>
      <c r="BZ902" s="225"/>
    </row>
    <row r="903" spans="54:78" ht="18">
      <c r="BB903" s="224"/>
      <c r="BC903" s="224"/>
      <c r="BD903" s="224"/>
      <c r="BE903" s="224"/>
      <c r="BF903" s="224"/>
      <c r="BG903" s="224"/>
      <c r="BH903" s="224"/>
      <c r="BI903" s="224"/>
      <c r="BJ903" s="224"/>
      <c r="BK903" s="224"/>
      <c r="BL903" s="224"/>
      <c r="BM903" s="224"/>
      <c r="BN903" s="224"/>
      <c r="BO903" s="224"/>
      <c r="BP903" s="224"/>
      <c r="BQ903" s="224"/>
      <c r="BR903" s="224"/>
      <c r="BS903" s="224"/>
      <c r="BT903" s="224"/>
      <c r="BU903" s="224"/>
      <c r="BV903" s="224"/>
      <c r="BW903" s="224"/>
      <c r="BX903" s="224"/>
      <c r="BY903" s="224"/>
      <c r="BZ903" s="225"/>
    </row>
    <row r="904" spans="54:78" ht="18">
      <c r="BB904" s="224"/>
      <c r="BC904" s="224"/>
      <c r="BD904" s="224"/>
      <c r="BE904" s="224"/>
      <c r="BF904" s="224"/>
      <c r="BG904" s="224"/>
      <c r="BH904" s="224"/>
      <c r="BI904" s="224"/>
      <c r="BJ904" s="224"/>
      <c r="BK904" s="224"/>
      <c r="BL904" s="224"/>
      <c r="BM904" s="224"/>
      <c r="BN904" s="224"/>
      <c r="BO904" s="224"/>
      <c r="BP904" s="224"/>
      <c r="BQ904" s="224"/>
      <c r="BR904" s="224"/>
      <c r="BS904" s="224"/>
      <c r="BT904" s="224"/>
      <c r="BU904" s="224"/>
      <c r="BV904" s="224"/>
      <c r="BW904" s="224"/>
      <c r="BX904" s="224"/>
      <c r="BY904" s="224"/>
      <c r="BZ904" s="225"/>
    </row>
    <row r="905" spans="54:78" ht="18">
      <c r="BB905" s="224"/>
      <c r="BC905" s="224"/>
      <c r="BD905" s="224"/>
      <c r="BE905" s="224"/>
      <c r="BF905" s="224"/>
      <c r="BG905" s="224"/>
      <c r="BH905" s="224"/>
      <c r="BI905" s="224"/>
      <c r="BJ905" s="224"/>
      <c r="BK905" s="224"/>
      <c r="BL905" s="224"/>
      <c r="BM905" s="224"/>
      <c r="BN905" s="224"/>
      <c r="BO905" s="224"/>
      <c r="BP905" s="224"/>
      <c r="BQ905" s="224"/>
      <c r="BR905" s="224"/>
      <c r="BS905" s="224"/>
      <c r="BT905" s="224"/>
      <c r="BU905" s="224"/>
      <c r="BV905" s="224"/>
      <c r="BW905" s="224"/>
      <c r="BX905" s="224"/>
      <c r="BY905" s="224"/>
      <c r="BZ905" s="225"/>
    </row>
    <row r="906" spans="54:78" ht="18">
      <c r="BB906" s="224"/>
      <c r="BC906" s="224"/>
      <c r="BD906" s="224"/>
      <c r="BE906" s="224"/>
      <c r="BF906" s="224"/>
      <c r="BG906" s="224"/>
      <c r="BH906" s="224"/>
      <c r="BI906" s="224"/>
      <c r="BJ906" s="224"/>
      <c r="BK906" s="224"/>
      <c r="BL906" s="224"/>
      <c r="BM906" s="224"/>
      <c r="BN906" s="224"/>
      <c r="BO906" s="224"/>
      <c r="BP906" s="224"/>
      <c r="BQ906" s="224"/>
      <c r="BR906" s="224"/>
      <c r="BS906" s="224"/>
      <c r="BT906" s="224"/>
      <c r="BU906" s="224"/>
      <c r="BV906" s="224"/>
      <c r="BW906" s="224"/>
      <c r="BX906" s="224"/>
      <c r="BY906" s="224"/>
      <c r="BZ906" s="225"/>
    </row>
    <row r="907" spans="54:78" ht="18">
      <c r="BB907" s="224"/>
      <c r="BC907" s="224"/>
      <c r="BD907" s="224"/>
      <c r="BE907" s="224"/>
      <c r="BF907" s="224"/>
      <c r="BG907" s="224"/>
      <c r="BH907" s="224"/>
      <c r="BI907" s="224"/>
      <c r="BJ907" s="224"/>
      <c r="BK907" s="224"/>
      <c r="BL907" s="224"/>
      <c r="BM907" s="224"/>
      <c r="BN907" s="224"/>
      <c r="BO907" s="224"/>
      <c r="BP907" s="224"/>
      <c r="BQ907" s="224"/>
      <c r="BR907" s="224"/>
      <c r="BS907" s="224"/>
      <c r="BT907" s="224"/>
      <c r="BU907" s="224"/>
      <c r="BV907" s="224"/>
      <c r="BW907" s="224"/>
      <c r="BX907" s="224"/>
      <c r="BY907" s="224"/>
      <c r="BZ907" s="225"/>
    </row>
    <row r="908" spans="54:78" ht="18">
      <c r="BB908" s="224"/>
      <c r="BC908" s="224"/>
      <c r="BD908" s="224"/>
      <c r="BE908" s="224"/>
      <c r="BF908" s="224"/>
      <c r="BG908" s="224"/>
      <c r="BH908" s="224"/>
      <c r="BI908" s="224"/>
      <c r="BJ908" s="224"/>
      <c r="BK908" s="224"/>
      <c r="BL908" s="224"/>
      <c r="BM908" s="224"/>
      <c r="BN908" s="224"/>
      <c r="BO908" s="224"/>
      <c r="BP908" s="224"/>
      <c r="BQ908" s="224"/>
      <c r="BR908" s="224"/>
      <c r="BS908" s="224"/>
      <c r="BT908" s="224"/>
      <c r="BU908" s="224"/>
      <c r="BV908" s="224"/>
      <c r="BW908" s="224"/>
      <c r="BX908" s="224"/>
      <c r="BY908" s="224"/>
      <c r="BZ908" s="225"/>
    </row>
    <row r="909" spans="54:78" ht="18">
      <c r="BB909" s="224"/>
      <c r="BC909" s="224"/>
      <c r="BD909" s="224"/>
      <c r="BE909" s="224"/>
      <c r="BF909" s="224"/>
      <c r="BG909" s="224"/>
      <c r="BH909" s="224"/>
      <c r="BI909" s="224"/>
      <c r="BJ909" s="224"/>
      <c r="BK909" s="224"/>
      <c r="BL909" s="224"/>
      <c r="BM909" s="224"/>
      <c r="BN909" s="224"/>
      <c r="BO909" s="224"/>
      <c r="BP909" s="224"/>
      <c r="BQ909" s="224"/>
      <c r="BR909" s="224"/>
      <c r="BS909" s="224"/>
      <c r="BT909" s="224"/>
      <c r="BU909" s="224"/>
      <c r="BV909" s="224"/>
      <c r="BW909" s="224"/>
      <c r="BX909" s="224"/>
      <c r="BY909" s="224"/>
      <c r="BZ909" s="225"/>
    </row>
    <row r="910" spans="54:78" ht="18">
      <c r="BB910" s="224"/>
      <c r="BC910" s="224"/>
      <c r="BD910" s="224"/>
      <c r="BE910" s="224"/>
      <c r="BF910" s="224"/>
      <c r="BG910" s="224"/>
      <c r="BH910" s="224"/>
      <c r="BI910" s="224"/>
      <c r="BJ910" s="224"/>
      <c r="BK910" s="224"/>
      <c r="BL910" s="224"/>
      <c r="BM910" s="224"/>
      <c r="BN910" s="224"/>
      <c r="BO910" s="224"/>
      <c r="BP910" s="224"/>
      <c r="BQ910" s="224"/>
      <c r="BR910" s="224"/>
      <c r="BS910" s="224"/>
      <c r="BT910" s="224"/>
      <c r="BU910" s="224"/>
      <c r="BV910" s="224"/>
      <c r="BW910" s="224"/>
      <c r="BX910" s="224"/>
      <c r="BY910" s="224"/>
      <c r="BZ910" s="225"/>
    </row>
    <row r="911" spans="54:78" ht="18">
      <c r="BB911" s="224"/>
      <c r="BC911" s="224"/>
      <c r="BD911" s="224"/>
      <c r="BE911" s="224"/>
      <c r="BF911" s="224"/>
      <c r="BG911" s="224"/>
      <c r="BH911" s="224"/>
      <c r="BI911" s="224"/>
      <c r="BJ911" s="224"/>
      <c r="BK911" s="224"/>
      <c r="BL911" s="224"/>
      <c r="BM911" s="224"/>
      <c r="BN911" s="224"/>
      <c r="BO911" s="224"/>
      <c r="BP911" s="224"/>
      <c r="BQ911" s="224"/>
      <c r="BR911" s="224"/>
      <c r="BS911" s="224"/>
      <c r="BT911" s="224"/>
      <c r="BU911" s="224"/>
      <c r="BV911" s="224"/>
      <c r="BW911" s="224"/>
      <c r="BX911" s="224"/>
      <c r="BY911" s="224"/>
      <c r="BZ911" s="225"/>
    </row>
    <row r="912" spans="54:78" ht="18">
      <c r="BB912" s="224"/>
      <c r="BC912" s="224"/>
      <c r="BD912" s="224"/>
      <c r="BE912" s="224"/>
      <c r="BF912" s="224"/>
      <c r="BG912" s="224"/>
      <c r="BH912" s="224"/>
      <c r="BI912" s="224"/>
      <c r="BJ912" s="224"/>
      <c r="BK912" s="224"/>
      <c r="BL912" s="224"/>
      <c r="BM912" s="224"/>
      <c r="BN912" s="224"/>
      <c r="BO912" s="224"/>
      <c r="BP912" s="224"/>
      <c r="BQ912" s="224"/>
      <c r="BR912" s="224"/>
      <c r="BS912" s="224"/>
      <c r="BT912" s="224"/>
      <c r="BU912" s="224"/>
      <c r="BV912" s="224"/>
      <c r="BW912" s="224"/>
      <c r="BX912" s="224"/>
      <c r="BY912" s="224"/>
      <c r="BZ912" s="225"/>
    </row>
    <row r="913" spans="54:78" ht="18">
      <c r="BB913" s="224"/>
      <c r="BC913" s="224"/>
      <c r="BD913" s="224"/>
      <c r="BE913" s="224"/>
      <c r="BF913" s="224"/>
      <c r="BG913" s="224"/>
      <c r="BH913" s="224"/>
      <c r="BI913" s="224"/>
      <c r="BJ913" s="224"/>
      <c r="BK913" s="224"/>
      <c r="BL913" s="224"/>
      <c r="BM913" s="224"/>
      <c r="BN913" s="224"/>
      <c r="BO913" s="224"/>
      <c r="BP913" s="224"/>
      <c r="BQ913" s="224"/>
      <c r="BR913" s="224"/>
      <c r="BS913" s="224"/>
      <c r="BT913" s="224"/>
      <c r="BU913" s="224"/>
      <c r="BV913" s="224"/>
      <c r="BW913" s="224"/>
      <c r="BX913" s="224"/>
      <c r="BY913" s="224"/>
      <c r="BZ913" s="225"/>
    </row>
    <row r="914" spans="54:78" ht="18">
      <c r="BB914" s="224"/>
      <c r="BC914" s="224"/>
      <c r="BD914" s="224"/>
      <c r="BE914" s="224"/>
      <c r="BF914" s="224"/>
      <c r="BG914" s="224"/>
      <c r="BH914" s="224"/>
      <c r="BI914" s="224"/>
      <c r="BJ914" s="224"/>
      <c r="BK914" s="224"/>
      <c r="BL914" s="224"/>
      <c r="BM914" s="224"/>
      <c r="BN914" s="224"/>
      <c r="BO914" s="224"/>
      <c r="BP914" s="224"/>
      <c r="BQ914" s="224"/>
      <c r="BR914" s="224"/>
      <c r="BS914" s="224"/>
      <c r="BT914" s="224"/>
      <c r="BU914" s="224"/>
      <c r="BV914" s="224"/>
      <c r="BW914" s="224"/>
      <c r="BX914" s="224"/>
      <c r="BY914" s="224"/>
      <c r="BZ914" s="225"/>
    </row>
    <row r="915" spans="54:78" ht="18">
      <c r="BB915" s="224"/>
      <c r="BC915" s="224"/>
      <c r="BD915" s="224"/>
      <c r="BE915" s="224"/>
      <c r="BF915" s="224"/>
      <c r="BG915" s="224"/>
      <c r="BH915" s="224"/>
      <c r="BI915" s="224"/>
      <c r="BJ915" s="224"/>
      <c r="BK915" s="224"/>
      <c r="BL915" s="224"/>
      <c r="BM915" s="224"/>
      <c r="BN915" s="224"/>
      <c r="BO915" s="224"/>
      <c r="BP915" s="224"/>
      <c r="BQ915" s="224"/>
      <c r="BR915" s="224"/>
      <c r="BS915" s="224"/>
      <c r="BT915" s="224"/>
      <c r="BU915" s="224"/>
      <c r="BV915" s="224"/>
      <c r="BW915" s="224"/>
      <c r="BX915" s="224"/>
      <c r="BY915" s="224"/>
      <c r="BZ915" s="225"/>
    </row>
    <row r="916" spans="54:78" ht="18">
      <c r="BB916" s="224"/>
      <c r="BC916" s="224"/>
      <c r="BD916" s="224"/>
      <c r="BE916" s="224"/>
      <c r="BF916" s="224"/>
      <c r="BG916" s="224"/>
      <c r="BH916" s="224"/>
      <c r="BI916" s="224"/>
      <c r="BJ916" s="224"/>
      <c r="BK916" s="224"/>
      <c r="BL916" s="224"/>
      <c r="BM916" s="224"/>
      <c r="BN916" s="224"/>
      <c r="BO916" s="224"/>
      <c r="BP916" s="224"/>
      <c r="BQ916" s="224"/>
      <c r="BR916" s="224"/>
      <c r="BS916" s="224"/>
      <c r="BT916" s="224"/>
      <c r="BU916" s="224"/>
      <c r="BV916" s="224"/>
      <c r="BW916" s="224"/>
      <c r="BX916" s="224"/>
      <c r="BY916" s="224"/>
      <c r="BZ916" s="225"/>
    </row>
    <row r="917" spans="54:78" ht="18">
      <c r="BB917" s="224"/>
      <c r="BC917" s="224"/>
      <c r="BD917" s="224"/>
      <c r="BE917" s="224"/>
      <c r="BF917" s="224"/>
      <c r="BG917" s="224"/>
      <c r="BH917" s="224"/>
      <c r="BI917" s="224"/>
      <c r="BJ917" s="224"/>
      <c r="BK917" s="224"/>
      <c r="BL917" s="224"/>
      <c r="BM917" s="224"/>
      <c r="BN917" s="224"/>
      <c r="BO917" s="224"/>
      <c r="BP917" s="224"/>
      <c r="BQ917" s="224"/>
      <c r="BR917" s="224"/>
      <c r="BS917" s="224"/>
      <c r="BT917" s="224"/>
      <c r="BU917" s="224"/>
      <c r="BV917" s="224"/>
      <c r="BW917" s="224"/>
      <c r="BX917" s="224"/>
      <c r="BY917" s="224"/>
      <c r="BZ917" s="225"/>
    </row>
    <row r="918" spans="54:78" ht="18">
      <c r="BB918" s="224"/>
      <c r="BC918" s="224"/>
      <c r="BD918" s="224"/>
      <c r="BE918" s="224"/>
      <c r="BF918" s="224"/>
      <c r="BG918" s="224"/>
      <c r="BH918" s="224"/>
      <c r="BI918" s="224"/>
      <c r="BJ918" s="224"/>
      <c r="BK918" s="224"/>
      <c r="BL918" s="224"/>
      <c r="BM918" s="224"/>
      <c r="BN918" s="224"/>
      <c r="BO918" s="224"/>
      <c r="BP918" s="224"/>
      <c r="BQ918" s="224"/>
      <c r="BR918" s="224"/>
      <c r="BS918" s="224"/>
      <c r="BT918" s="224"/>
      <c r="BU918" s="224"/>
      <c r="BV918" s="224"/>
      <c r="BW918" s="224"/>
      <c r="BX918" s="224"/>
      <c r="BY918" s="224"/>
      <c r="BZ918" s="225"/>
    </row>
    <row r="919" spans="54:78" ht="18">
      <c r="BB919" s="224"/>
      <c r="BC919" s="224"/>
      <c r="BD919" s="224"/>
      <c r="BE919" s="224"/>
      <c r="BF919" s="224"/>
      <c r="BG919" s="224"/>
      <c r="BH919" s="224"/>
      <c r="BI919" s="224"/>
      <c r="BJ919" s="224"/>
      <c r="BK919" s="224"/>
      <c r="BL919" s="224"/>
      <c r="BM919" s="224"/>
      <c r="BN919" s="224"/>
      <c r="BO919" s="224"/>
      <c r="BP919" s="224"/>
      <c r="BQ919" s="224"/>
      <c r="BR919" s="224"/>
      <c r="BS919" s="224"/>
      <c r="BT919" s="224"/>
      <c r="BU919" s="224"/>
      <c r="BV919" s="224"/>
      <c r="BW919" s="224"/>
      <c r="BX919" s="224"/>
      <c r="BY919" s="224"/>
      <c r="BZ919" s="225"/>
    </row>
    <row r="920" spans="54:78" ht="18">
      <c r="BB920" s="224"/>
      <c r="BC920" s="224"/>
      <c r="BD920" s="224"/>
      <c r="BE920" s="224"/>
      <c r="BF920" s="224"/>
      <c r="BG920" s="224"/>
      <c r="BH920" s="224"/>
      <c r="BI920" s="224"/>
      <c r="BJ920" s="224"/>
      <c r="BK920" s="224"/>
      <c r="BL920" s="224"/>
      <c r="BM920" s="224"/>
      <c r="BN920" s="224"/>
      <c r="BO920" s="224"/>
      <c r="BP920" s="224"/>
      <c r="BQ920" s="224"/>
      <c r="BR920" s="224"/>
      <c r="BS920" s="224"/>
      <c r="BT920" s="224"/>
      <c r="BU920" s="224"/>
      <c r="BV920" s="224"/>
      <c r="BW920" s="224"/>
      <c r="BX920" s="224"/>
      <c r="BY920" s="224"/>
      <c r="BZ920" s="225"/>
    </row>
    <row r="921" spans="54:78" ht="18">
      <c r="BB921" s="224"/>
      <c r="BC921" s="224"/>
      <c r="BD921" s="224"/>
      <c r="BE921" s="224"/>
      <c r="BF921" s="224"/>
      <c r="BG921" s="224"/>
      <c r="BH921" s="224"/>
      <c r="BI921" s="224"/>
      <c r="BJ921" s="224"/>
      <c r="BK921" s="224"/>
      <c r="BL921" s="224"/>
      <c r="BM921" s="224"/>
      <c r="BN921" s="224"/>
      <c r="BO921" s="224"/>
      <c r="BP921" s="224"/>
      <c r="BQ921" s="224"/>
      <c r="BR921" s="224"/>
      <c r="BS921" s="224"/>
      <c r="BT921" s="224"/>
      <c r="BU921" s="224"/>
      <c r="BV921" s="224"/>
      <c r="BW921" s="224"/>
      <c r="BX921" s="224"/>
      <c r="BY921" s="224"/>
      <c r="BZ921" s="225"/>
    </row>
    <row r="922" spans="54:78" ht="18">
      <c r="BB922" s="224"/>
      <c r="BC922" s="224"/>
      <c r="BD922" s="224"/>
      <c r="BE922" s="224"/>
      <c r="BF922" s="224"/>
      <c r="BG922" s="224"/>
      <c r="BH922" s="224"/>
      <c r="BI922" s="224"/>
      <c r="BJ922" s="224"/>
      <c r="BK922" s="224"/>
      <c r="BL922" s="224"/>
      <c r="BM922" s="224"/>
      <c r="BN922" s="224"/>
      <c r="BO922" s="224"/>
      <c r="BP922" s="224"/>
      <c r="BQ922" s="224"/>
      <c r="BR922" s="224"/>
      <c r="BS922" s="224"/>
      <c r="BT922" s="224"/>
      <c r="BU922" s="224"/>
      <c r="BV922" s="224"/>
      <c r="BW922" s="224"/>
      <c r="BX922" s="224"/>
      <c r="BY922" s="224"/>
      <c r="BZ922" s="225"/>
    </row>
    <row r="923" spans="54:78" ht="18">
      <c r="BB923" s="224"/>
      <c r="BC923" s="224"/>
      <c r="BD923" s="224"/>
      <c r="BE923" s="224"/>
      <c r="BF923" s="224"/>
      <c r="BG923" s="224"/>
      <c r="BH923" s="224"/>
      <c r="BI923" s="224"/>
      <c r="BJ923" s="224"/>
      <c r="BK923" s="224"/>
      <c r="BL923" s="224"/>
      <c r="BM923" s="224"/>
      <c r="BN923" s="224"/>
      <c r="BO923" s="224"/>
      <c r="BP923" s="224"/>
      <c r="BQ923" s="224"/>
      <c r="BR923" s="224"/>
      <c r="BS923" s="224"/>
      <c r="BT923" s="224"/>
      <c r="BU923" s="224"/>
      <c r="BV923" s="224"/>
      <c r="BW923" s="224"/>
      <c r="BX923" s="224"/>
      <c r="BY923" s="224"/>
      <c r="BZ923" s="225"/>
    </row>
    <row r="924" spans="54:78" ht="18">
      <c r="BB924" s="224"/>
      <c r="BC924" s="224"/>
      <c r="BD924" s="224"/>
      <c r="BE924" s="224"/>
      <c r="BF924" s="224"/>
      <c r="BG924" s="224"/>
      <c r="BH924" s="224"/>
      <c r="BI924" s="224"/>
      <c r="BJ924" s="224"/>
      <c r="BK924" s="224"/>
      <c r="BL924" s="224"/>
      <c r="BM924" s="224"/>
      <c r="BN924" s="224"/>
      <c r="BO924" s="224"/>
      <c r="BP924" s="224"/>
      <c r="BQ924" s="224"/>
      <c r="BR924" s="224"/>
      <c r="BS924" s="224"/>
      <c r="BT924" s="224"/>
      <c r="BU924" s="224"/>
      <c r="BV924" s="224"/>
      <c r="BW924" s="224"/>
      <c r="BX924" s="224"/>
      <c r="BY924" s="224"/>
      <c r="BZ924" s="225"/>
    </row>
    <row r="925" spans="54:78" ht="18">
      <c r="BB925" s="224"/>
      <c r="BC925" s="224"/>
      <c r="BD925" s="224"/>
      <c r="BE925" s="224"/>
      <c r="BF925" s="224"/>
      <c r="BG925" s="224"/>
      <c r="BH925" s="224"/>
      <c r="BI925" s="224"/>
      <c r="BJ925" s="224"/>
      <c r="BK925" s="224"/>
      <c r="BL925" s="224"/>
      <c r="BM925" s="224"/>
      <c r="BN925" s="224"/>
      <c r="BO925" s="224"/>
      <c r="BP925" s="224"/>
      <c r="BQ925" s="224"/>
      <c r="BR925" s="224"/>
      <c r="BS925" s="224"/>
      <c r="BT925" s="224"/>
      <c r="BU925" s="224"/>
      <c r="BV925" s="224"/>
      <c r="BW925" s="224"/>
      <c r="BX925" s="224"/>
      <c r="BY925" s="224"/>
      <c r="BZ925" s="225"/>
    </row>
    <row r="926" spans="54:78" ht="18">
      <c r="BB926" s="224"/>
      <c r="BC926" s="224"/>
      <c r="BD926" s="224"/>
      <c r="BE926" s="224"/>
      <c r="BF926" s="224"/>
      <c r="BG926" s="224"/>
      <c r="BH926" s="224"/>
      <c r="BI926" s="224"/>
      <c r="BJ926" s="224"/>
      <c r="BK926" s="224"/>
      <c r="BL926" s="224"/>
      <c r="BM926" s="224"/>
      <c r="BN926" s="224"/>
      <c r="BO926" s="224"/>
      <c r="BP926" s="224"/>
      <c r="BQ926" s="224"/>
      <c r="BR926" s="224"/>
      <c r="BS926" s="224"/>
      <c r="BT926" s="224"/>
      <c r="BU926" s="224"/>
      <c r="BV926" s="224"/>
      <c r="BW926" s="224"/>
      <c r="BX926" s="224"/>
      <c r="BY926" s="224"/>
      <c r="BZ926" s="225"/>
    </row>
    <row r="927" spans="54:78" ht="18">
      <c r="BB927" s="224"/>
      <c r="BC927" s="224"/>
      <c r="BD927" s="224"/>
      <c r="BE927" s="224"/>
      <c r="BF927" s="224"/>
      <c r="BG927" s="224"/>
      <c r="BH927" s="224"/>
      <c r="BI927" s="224"/>
      <c r="BJ927" s="224"/>
      <c r="BK927" s="224"/>
      <c r="BL927" s="224"/>
      <c r="BM927" s="224"/>
      <c r="BN927" s="224"/>
      <c r="BO927" s="224"/>
      <c r="BP927" s="224"/>
      <c r="BQ927" s="224"/>
      <c r="BR927" s="224"/>
      <c r="BS927" s="224"/>
      <c r="BT927" s="224"/>
      <c r="BU927" s="224"/>
      <c r="BV927" s="224"/>
      <c r="BW927" s="224"/>
      <c r="BX927" s="224"/>
      <c r="BY927" s="224"/>
      <c r="BZ927" s="225"/>
    </row>
    <row r="928" spans="54:78" ht="18">
      <c r="BB928" s="224"/>
      <c r="BC928" s="224"/>
      <c r="BD928" s="224"/>
      <c r="BE928" s="224"/>
      <c r="BF928" s="224"/>
      <c r="BG928" s="224"/>
      <c r="BH928" s="224"/>
      <c r="BI928" s="224"/>
      <c r="BJ928" s="224"/>
      <c r="BK928" s="224"/>
      <c r="BL928" s="224"/>
      <c r="BM928" s="224"/>
      <c r="BN928" s="224"/>
      <c r="BO928" s="224"/>
      <c r="BP928" s="224"/>
      <c r="BQ928" s="224"/>
      <c r="BR928" s="224"/>
      <c r="BS928" s="224"/>
      <c r="BT928" s="224"/>
      <c r="BU928" s="224"/>
      <c r="BV928" s="224"/>
      <c r="BW928" s="224"/>
      <c r="BX928" s="224"/>
      <c r="BY928" s="224"/>
      <c r="BZ928" s="225"/>
    </row>
    <row r="929" spans="54:78" ht="18">
      <c r="BB929" s="224"/>
      <c r="BC929" s="224"/>
      <c r="BD929" s="224"/>
      <c r="BE929" s="224"/>
      <c r="BF929" s="224"/>
      <c r="BG929" s="224"/>
      <c r="BH929" s="224"/>
      <c r="BI929" s="224"/>
      <c r="BJ929" s="224"/>
      <c r="BK929" s="224"/>
      <c r="BL929" s="224"/>
      <c r="BM929" s="224"/>
      <c r="BN929" s="224"/>
      <c r="BO929" s="224"/>
      <c r="BP929" s="224"/>
      <c r="BQ929" s="224"/>
      <c r="BR929" s="224"/>
      <c r="BS929" s="224"/>
      <c r="BT929" s="224"/>
      <c r="BU929" s="224"/>
      <c r="BV929" s="224"/>
      <c r="BW929" s="224"/>
      <c r="BX929" s="224"/>
      <c r="BY929" s="224"/>
      <c r="BZ929" s="225"/>
    </row>
    <row r="930" spans="54:78" ht="18">
      <c r="BB930" s="224"/>
      <c r="BC930" s="224"/>
      <c r="BD930" s="224"/>
      <c r="BE930" s="224"/>
      <c r="BF930" s="224"/>
      <c r="BG930" s="224"/>
      <c r="BH930" s="224"/>
      <c r="BI930" s="224"/>
      <c r="BJ930" s="224"/>
      <c r="BK930" s="224"/>
      <c r="BL930" s="224"/>
      <c r="BM930" s="224"/>
      <c r="BN930" s="224"/>
      <c r="BO930" s="224"/>
      <c r="BP930" s="224"/>
      <c r="BQ930" s="224"/>
      <c r="BR930" s="224"/>
      <c r="BS930" s="224"/>
      <c r="BT930" s="224"/>
      <c r="BU930" s="224"/>
      <c r="BV930" s="224"/>
      <c r="BW930" s="224"/>
      <c r="BX930" s="224"/>
      <c r="BY930" s="224"/>
      <c r="BZ930" s="225"/>
    </row>
    <row r="931" spans="54:78" ht="18">
      <c r="BB931" s="224"/>
      <c r="BC931" s="224"/>
      <c r="BD931" s="224"/>
      <c r="BE931" s="224"/>
      <c r="BF931" s="224"/>
      <c r="BG931" s="224"/>
      <c r="BH931" s="224"/>
      <c r="BI931" s="224"/>
      <c r="BJ931" s="224"/>
      <c r="BK931" s="224"/>
      <c r="BL931" s="224"/>
      <c r="BM931" s="224"/>
      <c r="BN931" s="224"/>
      <c r="BO931" s="224"/>
      <c r="BP931" s="224"/>
      <c r="BQ931" s="224"/>
      <c r="BR931" s="224"/>
      <c r="BS931" s="224"/>
      <c r="BT931" s="224"/>
      <c r="BU931" s="224"/>
      <c r="BV931" s="224"/>
      <c r="BW931" s="224"/>
      <c r="BX931" s="224"/>
      <c r="BY931" s="224"/>
      <c r="BZ931" s="225"/>
    </row>
    <row r="932" spans="54:78" ht="18">
      <c r="BB932" s="224"/>
      <c r="BC932" s="224"/>
      <c r="BD932" s="224"/>
      <c r="BE932" s="224"/>
      <c r="BF932" s="224"/>
      <c r="BG932" s="224"/>
      <c r="BH932" s="224"/>
      <c r="BI932" s="224"/>
      <c r="BJ932" s="224"/>
      <c r="BK932" s="224"/>
      <c r="BL932" s="224"/>
      <c r="BM932" s="224"/>
      <c r="BN932" s="224"/>
      <c r="BO932" s="224"/>
      <c r="BP932" s="224"/>
      <c r="BQ932" s="224"/>
      <c r="BR932" s="224"/>
      <c r="BS932" s="224"/>
      <c r="BT932" s="224"/>
      <c r="BU932" s="224"/>
      <c r="BV932" s="224"/>
      <c r="BW932" s="224"/>
      <c r="BX932" s="224"/>
      <c r="BY932" s="224"/>
      <c r="BZ932" s="225"/>
    </row>
    <row r="933" spans="54:78" ht="18">
      <c r="BB933" s="224"/>
      <c r="BC933" s="224"/>
      <c r="BD933" s="224"/>
      <c r="BE933" s="224"/>
      <c r="BF933" s="224"/>
      <c r="BG933" s="224"/>
      <c r="BH933" s="224"/>
      <c r="BI933" s="224"/>
      <c r="BJ933" s="224"/>
      <c r="BK933" s="224"/>
      <c r="BL933" s="224"/>
      <c r="BM933" s="224"/>
      <c r="BN933" s="224"/>
      <c r="BO933" s="224"/>
      <c r="BP933" s="224"/>
      <c r="BQ933" s="224"/>
      <c r="BR933" s="224"/>
      <c r="BS933" s="224"/>
      <c r="BT933" s="224"/>
      <c r="BU933" s="224"/>
      <c r="BV933" s="224"/>
      <c r="BW933" s="224"/>
      <c r="BX933" s="224"/>
      <c r="BY933" s="224"/>
      <c r="BZ933" s="225"/>
    </row>
    <row r="934" spans="54:78" ht="18">
      <c r="BB934" s="224"/>
      <c r="BC934" s="224"/>
      <c r="BD934" s="224"/>
      <c r="BE934" s="224"/>
      <c r="BF934" s="224"/>
      <c r="BG934" s="224"/>
      <c r="BH934" s="224"/>
      <c r="BI934" s="224"/>
      <c r="BJ934" s="224"/>
      <c r="BK934" s="224"/>
      <c r="BL934" s="224"/>
      <c r="BM934" s="224"/>
      <c r="BN934" s="224"/>
      <c r="BO934" s="224"/>
      <c r="BP934" s="224"/>
      <c r="BQ934" s="224"/>
      <c r="BR934" s="224"/>
      <c r="BS934" s="224"/>
      <c r="BT934" s="224"/>
      <c r="BU934" s="224"/>
      <c r="BV934" s="224"/>
      <c r="BW934" s="224"/>
      <c r="BX934" s="224"/>
      <c r="BY934" s="224"/>
      <c r="BZ934" s="225"/>
    </row>
    <row r="935" spans="54:78" ht="18">
      <c r="BB935" s="224"/>
      <c r="BC935" s="224"/>
      <c r="BD935" s="224"/>
      <c r="BE935" s="224"/>
      <c r="BF935" s="224"/>
      <c r="BG935" s="224"/>
      <c r="BH935" s="224"/>
      <c r="BI935" s="224"/>
      <c r="BJ935" s="224"/>
      <c r="BK935" s="224"/>
      <c r="BL935" s="224"/>
      <c r="BM935" s="224"/>
      <c r="BN935" s="224"/>
      <c r="BO935" s="224"/>
      <c r="BP935" s="224"/>
      <c r="BQ935" s="224"/>
      <c r="BR935" s="224"/>
      <c r="BS935" s="224"/>
      <c r="BT935" s="224"/>
      <c r="BU935" s="224"/>
      <c r="BV935" s="224"/>
      <c r="BW935" s="224"/>
      <c r="BX935" s="224"/>
      <c r="BY935" s="224"/>
      <c r="BZ935" s="225"/>
    </row>
    <row r="936" spans="54:78" ht="18">
      <c r="BB936" s="224"/>
      <c r="BC936" s="224"/>
      <c r="BD936" s="224"/>
      <c r="BE936" s="224"/>
      <c r="BF936" s="224"/>
      <c r="BG936" s="224"/>
      <c r="BH936" s="224"/>
      <c r="BI936" s="224"/>
      <c r="BJ936" s="224"/>
      <c r="BK936" s="224"/>
      <c r="BL936" s="224"/>
      <c r="BM936" s="224"/>
      <c r="BN936" s="224"/>
      <c r="BO936" s="224"/>
      <c r="BP936" s="224"/>
      <c r="BQ936" s="224"/>
      <c r="BR936" s="224"/>
      <c r="BS936" s="224"/>
      <c r="BT936" s="224"/>
      <c r="BU936" s="224"/>
      <c r="BV936" s="224"/>
      <c r="BW936" s="224"/>
      <c r="BX936" s="224"/>
      <c r="BY936" s="224"/>
      <c r="BZ936" s="225"/>
    </row>
    <row r="937" spans="54:78" ht="18">
      <c r="BB937" s="224"/>
      <c r="BC937" s="224"/>
      <c r="BD937" s="224"/>
      <c r="BE937" s="224"/>
      <c r="BF937" s="224"/>
      <c r="BG937" s="224"/>
      <c r="BH937" s="224"/>
      <c r="BI937" s="224"/>
      <c r="BJ937" s="224"/>
      <c r="BK937" s="224"/>
      <c r="BL937" s="224"/>
      <c r="BM937" s="224"/>
      <c r="BN937" s="224"/>
      <c r="BO937" s="224"/>
      <c r="BP937" s="224"/>
      <c r="BQ937" s="224"/>
      <c r="BR937" s="224"/>
      <c r="BS937" s="224"/>
      <c r="BT937" s="224"/>
      <c r="BU937" s="224"/>
      <c r="BV937" s="224"/>
      <c r="BW937" s="224"/>
      <c r="BX937" s="224"/>
      <c r="BY937" s="224"/>
      <c r="BZ937" s="225"/>
    </row>
    <row r="938" spans="54:78" ht="18">
      <c r="BB938" s="224"/>
      <c r="BC938" s="224"/>
      <c r="BD938" s="224"/>
      <c r="BE938" s="224"/>
      <c r="BF938" s="224"/>
      <c r="BG938" s="224"/>
      <c r="BH938" s="224"/>
      <c r="BI938" s="224"/>
      <c r="BJ938" s="224"/>
      <c r="BK938" s="224"/>
      <c r="BL938" s="224"/>
      <c r="BM938" s="224"/>
      <c r="BN938" s="224"/>
      <c r="BO938" s="224"/>
      <c r="BP938" s="224"/>
      <c r="BQ938" s="224"/>
      <c r="BR938" s="224"/>
      <c r="BS938" s="224"/>
      <c r="BT938" s="224"/>
      <c r="BU938" s="224"/>
      <c r="BV938" s="224"/>
      <c r="BW938" s="224"/>
      <c r="BX938" s="224"/>
      <c r="BY938" s="224"/>
      <c r="BZ938" s="225"/>
    </row>
    <row r="939" spans="54:78" ht="18">
      <c r="BB939" s="224"/>
      <c r="BC939" s="224"/>
      <c r="BD939" s="224"/>
      <c r="BE939" s="224"/>
      <c r="BF939" s="224"/>
      <c r="BG939" s="224"/>
      <c r="BH939" s="224"/>
      <c r="BI939" s="224"/>
      <c r="BJ939" s="224"/>
      <c r="BK939" s="224"/>
      <c r="BL939" s="224"/>
      <c r="BM939" s="224"/>
      <c r="BN939" s="224"/>
      <c r="BO939" s="224"/>
      <c r="BP939" s="224"/>
      <c r="BQ939" s="224"/>
      <c r="BR939" s="224"/>
      <c r="BS939" s="224"/>
      <c r="BT939" s="224"/>
      <c r="BU939" s="224"/>
      <c r="BV939" s="224"/>
      <c r="BW939" s="224"/>
      <c r="BX939" s="224"/>
      <c r="BY939" s="224"/>
      <c r="BZ939" s="225"/>
    </row>
    <row r="940" spans="54:78" ht="18">
      <c r="BB940" s="224"/>
      <c r="BC940" s="224"/>
      <c r="BD940" s="224"/>
      <c r="BE940" s="224"/>
      <c r="BF940" s="224"/>
      <c r="BG940" s="224"/>
      <c r="BH940" s="224"/>
      <c r="BI940" s="224"/>
      <c r="BJ940" s="224"/>
      <c r="BK940" s="224"/>
      <c r="BL940" s="224"/>
      <c r="BM940" s="224"/>
      <c r="BN940" s="224"/>
      <c r="BO940" s="224"/>
      <c r="BP940" s="224"/>
      <c r="BQ940" s="224"/>
      <c r="BR940" s="224"/>
      <c r="BS940" s="224"/>
      <c r="BT940" s="224"/>
      <c r="BU940" s="224"/>
      <c r="BV940" s="224"/>
      <c r="BW940" s="224"/>
      <c r="BX940" s="224"/>
      <c r="BY940" s="224"/>
      <c r="BZ940" s="225"/>
    </row>
    <row r="941" spans="54:78" ht="18">
      <c r="BB941" s="224"/>
      <c r="BC941" s="224"/>
      <c r="BD941" s="224"/>
      <c r="BE941" s="224"/>
      <c r="BF941" s="224"/>
      <c r="BG941" s="224"/>
      <c r="BH941" s="224"/>
      <c r="BI941" s="224"/>
      <c r="BJ941" s="224"/>
      <c r="BK941" s="224"/>
      <c r="BL941" s="224"/>
      <c r="BM941" s="224"/>
      <c r="BN941" s="224"/>
      <c r="BO941" s="224"/>
      <c r="BP941" s="224"/>
      <c r="BQ941" s="224"/>
      <c r="BR941" s="224"/>
      <c r="BS941" s="224"/>
      <c r="BT941" s="224"/>
      <c r="BU941" s="224"/>
      <c r="BV941" s="224"/>
      <c r="BW941" s="224"/>
      <c r="BX941" s="224"/>
      <c r="BY941" s="224"/>
      <c r="BZ941" s="225"/>
    </row>
    <row r="942" spans="54:78" ht="18">
      <c r="BB942" s="224"/>
      <c r="BC942" s="224"/>
      <c r="BD942" s="224"/>
      <c r="BE942" s="224"/>
      <c r="BF942" s="224"/>
      <c r="BG942" s="224"/>
      <c r="BH942" s="224"/>
      <c r="BI942" s="224"/>
      <c r="BJ942" s="224"/>
      <c r="BK942" s="224"/>
      <c r="BL942" s="224"/>
      <c r="BM942" s="224"/>
      <c r="BN942" s="224"/>
      <c r="BO942" s="224"/>
      <c r="BP942" s="224"/>
      <c r="BQ942" s="224"/>
      <c r="BR942" s="224"/>
      <c r="BS942" s="224"/>
      <c r="BT942" s="224"/>
      <c r="BU942" s="224"/>
      <c r="BV942" s="224"/>
      <c r="BW942" s="224"/>
      <c r="BX942" s="224"/>
      <c r="BY942" s="224"/>
      <c r="BZ942" s="225"/>
    </row>
    <row r="943" spans="54:78" ht="18">
      <c r="BB943" s="224"/>
      <c r="BC943" s="224"/>
      <c r="BD943" s="224"/>
      <c r="BE943" s="224"/>
      <c r="BF943" s="224"/>
      <c r="BG943" s="224"/>
      <c r="BH943" s="224"/>
      <c r="BI943" s="224"/>
      <c r="BJ943" s="224"/>
      <c r="BK943" s="224"/>
      <c r="BL943" s="224"/>
      <c r="BM943" s="224"/>
      <c r="BN943" s="224"/>
      <c r="BO943" s="224"/>
      <c r="BP943" s="224"/>
      <c r="BQ943" s="224"/>
      <c r="BR943" s="224"/>
      <c r="BS943" s="224"/>
      <c r="BT943" s="224"/>
      <c r="BU943" s="224"/>
      <c r="BV943" s="224"/>
      <c r="BW943" s="224"/>
      <c r="BX943" s="224"/>
      <c r="BY943" s="224"/>
      <c r="BZ943" s="225"/>
    </row>
    <row r="944" spans="54:78" ht="18">
      <c r="BB944" s="224"/>
      <c r="BC944" s="224"/>
      <c r="BD944" s="224"/>
      <c r="BE944" s="224"/>
      <c r="BF944" s="224"/>
      <c r="BG944" s="224"/>
      <c r="BH944" s="224"/>
      <c r="BI944" s="224"/>
      <c r="BJ944" s="224"/>
      <c r="BK944" s="224"/>
      <c r="BL944" s="224"/>
      <c r="BM944" s="224"/>
      <c r="BN944" s="224"/>
      <c r="BO944" s="224"/>
      <c r="BP944" s="224"/>
      <c r="BQ944" s="224"/>
      <c r="BR944" s="224"/>
      <c r="BS944" s="224"/>
      <c r="BT944" s="224"/>
      <c r="BU944" s="224"/>
      <c r="BV944" s="224"/>
      <c r="BW944" s="224"/>
      <c r="BX944" s="224"/>
      <c r="BY944" s="224"/>
      <c r="BZ944" s="225"/>
    </row>
    <row r="945" spans="54:78" ht="18">
      <c r="BB945" s="224"/>
      <c r="BC945" s="224"/>
      <c r="BD945" s="224"/>
      <c r="BE945" s="224"/>
      <c r="BF945" s="224"/>
      <c r="BG945" s="224"/>
      <c r="BH945" s="224"/>
      <c r="BI945" s="224"/>
      <c r="BJ945" s="224"/>
      <c r="BK945" s="224"/>
      <c r="BL945" s="224"/>
      <c r="BM945" s="224"/>
      <c r="BN945" s="224"/>
      <c r="BO945" s="224"/>
      <c r="BP945" s="224"/>
      <c r="BQ945" s="224"/>
      <c r="BR945" s="224"/>
      <c r="BS945" s="224"/>
      <c r="BT945" s="224"/>
      <c r="BU945" s="224"/>
      <c r="BV945" s="224"/>
      <c r="BW945" s="224"/>
      <c r="BX945" s="224"/>
      <c r="BY945" s="224"/>
      <c r="BZ945" s="225"/>
    </row>
    <row r="946" spans="54:78" ht="18">
      <c r="BB946" s="224"/>
      <c r="BC946" s="224"/>
      <c r="BD946" s="224"/>
      <c r="BE946" s="224"/>
      <c r="BF946" s="224"/>
      <c r="BG946" s="224"/>
      <c r="BH946" s="224"/>
      <c r="BI946" s="224"/>
      <c r="BJ946" s="224"/>
      <c r="BK946" s="224"/>
      <c r="BL946" s="224"/>
      <c r="BM946" s="224"/>
      <c r="BN946" s="224"/>
      <c r="BO946" s="224"/>
      <c r="BP946" s="224"/>
      <c r="BQ946" s="224"/>
      <c r="BR946" s="224"/>
      <c r="BS946" s="224"/>
      <c r="BT946" s="224"/>
      <c r="BU946" s="224"/>
      <c r="BV946" s="224"/>
      <c r="BW946" s="224"/>
      <c r="BX946" s="224"/>
      <c r="BY946" s="224"/>
      <c r="BZ946" s="225"/>
    </row>
    <row r="947" spans="54:78" ht="18">
      <c r="BB947" s="224"/>
      <c r="BC947" s="224"/>
      <c r="BD947" s="224"/>
      <c r="BE947" s="224"/>
      <c r="BF947" s="224"/>
      <c r="BG947" s="224"/>
      <c r="BH947" s="224"/>
      <c r="BI947" s="224"/>
      <c r="BJ947" s="224"/>
      <c r="BK947" s="224"/>
      <c r="BL947" s="224"/>
      <c r="BM947" s="224"/>
      <c r="BN947" s="224"/>
      <c r="BO947" s="224"/>
      <c r="BP947" s="224"/>
      <c r="BQ947" s="224"/>
      <c r="BR947" s="224"/>
      <c r="BS947" s="224"/>
      <c r="BT947" s="224"/>
      <c r="BU947" s="224"/>
      <c r="BV947" s="224"/>
      <c r="BW947" s="224"/>
      <c r="BX947" s="224"/>
      <c r="BY947" s="224"/>
      <c r="BZ947" s="225"/>
    </row>
    <row r="948" spans="54:78" ht="18">
      <c r="BB948" s="224"/>
      <c r="BC948" s="224"/>
      <c r="BD948" s="224"/>
      <c r="BE948" s="224"/>
      <c r="BF948" s="224"/>
      <c r="BG948" s="224"/>
      <c r="BH948" s="224"/>
      <c r="BI948" s="224"/>
      <c r="BJ948" s="224"/>
      <c r="BK948" s="224"/>
      <c r="BL948" s="224"/>
      <c r="BM948" s="224"/>
      <c r="BN948" s="224"/>
      <c r="BO948" s="224"/>
      <c r="BP948" s="224"/>
      <c r="BQ948" s="224"/>
      <c r="BR948" s="224"/>
      <c r="BS948" s="224"/>
      <c r="BT948" s="224"/>
      <c r="BU948" s="224"/>
      <c r="BV948" s="224"/>
      <c r="BW948" s="224"/>
      <c r="BX948" s="224"/>
      <c r="BY948" s="224"/>
      <c r="BZ948" s="225"/>
    </row>
    <row r="949" spans="54:78" ht="18">
      <c r="BB949" s="224"/>
      <c r="BC949" s="224"/>
      <c r="BD949" s="224"/>
      <c r="BE949" s="224"/>
      <c r="BF949" s="224"/>
      <c r="BG949" s="224"/>
      <c r="BH949" s="224"/>
      <c r="BI949" s="224"/>
      <c r="BJ949" s="224"/>
      <c r="BK949" s="224"/>
      <c r="BL949" s="224"/>
      <c r="BM949" s="224"/>
      <c r="BN949" s="224"/>
      <c r="BO949" s="224"/>
      <c r="BP949" s="224"/>
      <c r="BQ949" s="224"/>
      <c r="BR949" s="224"/>
      <c r="BS949" s="224"/>
      <c r="BT949" s="224"/>
      <c r="BU949" s="224"/>
      <c r="BV949" s="224"/>
      <c r="BW949" s="224"/>
      <c r="BX949" s="224"/>
      <c r="BY949" s="224"/>
      <c r="BZ949" s="225"/>
    </row>
    <row r="950" spans="54:78" ht="18">
      <c r="BB950" s="224"/>
      <c r="BC950" s="224"/>
      <c r="BD950" s="224"/>
      <c r="BE950" s="224"/>
      <c r="BF950" s="224"/>
      <c r="BG950" s="224"/>
      <c r="BH950" s="224"/>
      <c r="BI950" s="224"/>
      <c r="BJ950" s="224"/>
      <c r="BK950" s="224"/>
      <c r="BL950" s="224"/>
      <c r="BM950" s="224"/>
      <c r="BN950" s="224"/>
      <c r="BO950" s="224"/>
      <c r="BP950" s="224"/>
      <c r="BQ950" s="224"/>
      <c r="BR950" s="224"/>
      <c r="BS950" s="224"/>
      <c r="BT950" s="224"/>
      <c r="BU950" s="224"/>
      <c r="BV950" s="224"/>
      <c r="BW950" s="224"/>
      <c r="BX950" s="224"/>
      <c r="BY950" s="224"/>
      <c r="BZ950" s="225"/>
    </row>
    <row r="951" spans="54:78" ht="18">
      <c r="BB951" s="224"/>
      <c r="BC951" s="224"/>
      <c r="BD951" s="224"/>
      <c r="BE951" s="224"/>
      <c r="BF951" s="224"/>
      <c r="BG951" s="224"/>
      <c r="BH951" s="224"/>
      <c r="BI951" s="224"/>
      <c r="BJ951" s="224"/>
      <c r="BK951" s="224"/>
      <c r="BL951" s="224"/>
      <c r="BM951" s="224"/>
      <c r="BN951" s="224"/>
      <c r="BO951" s="224"/>
      <c r="BP951" s="224"/>
      <c r="BQ951" s="224"/>
      <c r="BR951" s="224"/>
      <c r="BS951" s="224"/>
      <c r="BT951" s="224"/>
      <c r="BU951" s="224"/>
      <c r="BV951" s="224"/>
      <c r="BW951" s="224"/>
      <c r="BX951" s="224"/>
      <c r="BY951" s="224"/>
      <c r="BZ951" s="225"/>
    </row>
    <row r="952" spans="54:78" ht="18">
      <c r="BB952" s="224"/>
      <c r="BC952" s="224"/>
      <c r="BD952" s="224"/>
      <c r="BE952" s="224"/>
      <c r="BF952" s="224"/>
      <c r="BG952" s="224"/>
      <c r="BH952" s="224"/>
      <c r="BI952" s="224"/>
      <c r="BJ952" s="224"/>
      <c r="BK952" s="224"/>
      <c r="BL952" s="224"/>
      <c r="BM952" s="224"/>
      <c r="BN952" s="224"/>
      <c r="BO952" s="224"/>
      <c r="BP952" s="224"/>
      <c r="BQ952" s="224"/>
      <c r="BR952" s="224"/>
      <c r="BS952" s="224"/>
      <c r="BT952" s="224"/>
      <c r="BU952" s="224"/>
      <c r="BV952" s="224"/>
      <c r="BW952" s="224"/>
      <c r="BX952" s="224"/>
      <c r="BY952" s="224"/>
      <c r="BZ952" s="225"/>
    </row>
    <row r="953" spans="54:78" ht="18">
      <c r="BB953" s="224"/>
      <c r="BC953" s="224"/>
      <c r="BD953" s="224"/>
      <c r="BE953" s="224"/>
      <c r="BF953" s="224"/>
      <c r="BG953" s="224"/>
      <c r="BH953" s="224"/>
      <c r="BI953" s="224"/>
      <c r="BJ953" s="224"/>
      <c r="BK953" s="224"/>
      <c r="BL953" s="224"/>
      <c r="BM953" s="224"/>
      <c r="BN953" s="224"/>
      <c r="BO953" s="224"/>
      <c r="BP953" s="224"/>
      <c r="BQ953" s="224"/>
      <c r="BR953" s="224"/>
      <c r="BS953" s="224"/>
      <c r="BT953" s="224"/>
      <c r="BU953" s="224"/>
      <c r="BV953" s="224"/>
      <c r="BW953" s="224"/>
      <c r="BX953" s="224"/>
      <c r="BY953" s="224"/>
      <c r="BZ953" s="225"/>
    </row>
    <row r="954" spans="54:78" ht="18">
      <c r="BB954" s="224"/>
      <c r="BC954" s="224"/>
      <c r="BD954" s="224"/>
      <c r="BE954" s="224"/>
      <c r="BF954" s="224"/>
      <c r="BG954" s="224"/>
      <c r="BH954" s="224"/>
      <c r="BI954" s="224"/>
      <c r="BJ954" s="224"/>
      <c r="BK954" s="224"/>
      <c r="BL954" s="224"/>
      <c r="BM954" s="224"/>
      <c r="BN954" s="224"/>
      <c r="BO954" s="224"/>
      <c r="BP954" s="224"/>
      <c r="BQ954" s="224"/>
      <c r="BR954" s="224"/>
      <c r="BS954" s="224"/>
      <c r="BT954" s="224"/>
      <c r="BU954" s="224"/>
      <c r="BV954" s="224"/>
      <c r="BW954" s="224"/>
      <c r="BX954" s="224"/>
      <c r="BY954" s="224"/>
      <c r="BZ954" s="225"/>
    </row>
    <row r="955" spans="54:78" ht="18">
      <c r="BB955" s="224"/>
      <c r="BC955" s="224"/>
      <c r="BD955" s="224"/>
      <c r="BE955" s="224"/>
      <c r="BF955" s="224"/>
      <c r="BG955" s="224"/>
      <c r="BH955" s="224"/>
      <c r="BI955" s="224"/>
      <c r="BJ955" s="224"/>
      <c r="BK955" s="224"/>
      <c r="BL955" s="224"/>
      <c r="BM955" s="224"/>
      <c r="BN955" s="224"/>
      <c r="BO955" s="224"/>
      <c r="BP955" s="224"/>
      <c r="BQ955" s="224"/>
      <c r="BR955" s="224"/>
      <c r="BS955" s="224"/>
      <c r="BT955" s="224"/>
      <c r="BU955" s="224"/>
      <c r="BV955" s="224"/>
      <c r="BW955" s="224"/>
      <c r="BX955" s="224"/>
      <c r="BY955" s="224"/>
      <c r="BZ955" s="225"/>
    </row>
    <row r="956" spans="54:78" ht="18">
      <c r="BB956" s="224"/>
      <c r="BC956" s="224"/>
      <c r="BD956" s="224"/>
      <c r="BE956" s="224"/>
      <c r="BF956" s="224"/>
      <c r="BG956" s="224"/>
      <c r="BH956" s="224"/>
      <c r="BI956" s="224"/>
      <c r="BJ956" s="224"/>
      <c r="BK956" s="224"/>
      <c r="BL956" s="224"/>
      <c r="BM956" s="224"/>
      <c r="BN956" s="224"/>
      <c r="BO956" s="224"/>
      <c r="BP956" s="224"/>
      <c r="BQ956" s="224"/>
      <c r="BR956" s="224"/>
      <c r="BS956" s="224"/>
      <c r="BT956" s="224"/>
      <c r="BU956" s="224"/>
      <c r="BV956" s="224"/>
      <c r="BW956" s="224"/>
      <c r="BX956" s="224"/>
      <c r="BY956" s="224"/>
      <c r="BZ956" s="225"/>
    </row>
    <row r="957" spans="54:78" ht="18">
      <c r="BB957" s="224"/>
      <c r="BC957" s="224"/>
      <c r="BD957" s="224"/>
      <c r="BE957" s="224"/>
      <c r="BF957" s="224"/>
      <c r="BG957" s="224"/>
      <c r="BH957" s="224"/>
      <c r="BI957" s="224"/>
      <c r="BJ957" s="224"/>
      <c r="BK957" s="224"/>
      <c r="BL957" s="224"/>
      <c r="BM957" s="224"/>
      <c r="BN957" s="224"/>
      <c r="BO957" s="224"/>
      <c r="BP957" s="224"/>
      <c r="BQ957" s="224"/>
      <c r="BR957" s="224"/>
      <c r="BS957" s="224"/>
      <c r="BT957" s="224"/>
      <c r="BU957" s="224"/>
      <c r="BV957" s="224"/>
      <c r="BW957" s="224"/>
      <c r="BX957" s="224"/>
      <c r="BY957" s="224"/>
      <c r="BZ957" s="225"/>
    </row>
    <row r="958" spans="54:78" ht="18">
      <c r="BB958" s="224"/>
      <c r="BC958" s="224"/>
      <c r="BD958" s="224"/>
      <c r="BE958" s="224"/>
      <c r="BF958" s="224"/>
      <c r="BG958" s="224"/>
      <c r="BH958" s="224"/>
      <c r="BI958" s="224"/>
      <c r="BJ958" s="224"/>
      <c r="BK958" s="224"/>
      <c r="BL958" s="224"/>
      <c r="BM958" s="224"/>
      <c r="BN958" s="224"/>
      <c r="BO958" s="224"/>
      <c r="BP958" s="224"/>
      <c r="BQ958" s="224"/>
      <c r="BR958" s="224"/>
      <c r="BS958" s="224"/>
      <c r="BT958" s="224"/>
      <c r="BU958" s="224"/>
      <c r="BV958" s="224"/>
      <c r="BW958" s="224"/>
      <c r="BX958" s="224"/>
      <c r="BY958" s="224"/>
      <c r="BZ958" s="225"/>
    </row>
    <row r="959" spans="54:78" ht="18">
      <c r="BB959" s="224"/>
      <c r="BC959" s="224"/>
      <c r="BD959" s="224"/>
      <c r="BE959" s="224"/>
      <c r="BF959" s="224"/>
      <c r="BG959" s="224"/>
      <c r="BH959" s="224"/>
      <c r="BI959" s="224"/>
      <c r="BJ959" s="224"/>
      <c r="BK959" s="224"/>
      <c r="BL959" s="224"/>
      <c r="BM959" s="224"/>
      <c r="BN959" s="224"/>
      <c r="BO959" s="224"/>
      <c r="BP959" s="224"/>
      <c r="BQ959" s="224"/>
      <c r="BR959" s="224"/>
      <c r="BS959" s="224"/>
      <c r="BT959" s="224"/>
      <c r="BU959" s="224"/>
      <c r="BV959" s="224"/>
      <c r="BW959" s="224"/>
      <c r="BX959" s="224"/>
      <c r="BY959" s="224"/>
      <c r="BZ959" s="225"/>
    </row>
    <row r="960" spans="54:78" ht="18">
      <c r="BB960" s="224"/>
      <c r="BC960" s="224"/>
      <c r="BD960" s="224"/>
      <c r="BE960" s="224"/>
      <c r="BF960" s="224"/>
      <c r="BG960" s="224"/>
      <c r="BH960" s="224"/>
      <c r="BI960" s="224"/>
      <c r="BJ960" s="224"/>
      <c r="BK960" s="224"/>
      <c r="BL960" s="224"/>
      <c r="BM960" s="224"/>
      <c r="BN960" s="224"/>
      <c r="BO960" s="224"/>
      <c r="BP960" s="224"/>
      <c r="BQ960" s="224"/>
      <c r="BR960" s="224"/>
      <c r="BS960" s="224"/>
      <c r="BT960" s="224"/>
      <c r="BU960" s="224"/>
      <c r="BV960" s="224"/>
      <c r="BW960" s="224"/>
      <c r="BX960" s="224"/>
      <c r="BY960" s="224"/>
      <c r="BZ960" s="225"/>
    </row>
    <row r="961" spans="54:78" ht="18">
      <c r="BB961" s="224"/>
      <c r="BC961" s="224"/>
      <c r="BD961" s="224"/>
      <c r="BE961" s="224"/>
      <c r="BF961" s="224"/>
      <c r="BG961" s="224"/>
      <c r="BH961" s="224"/>
      <c r="BI961" s="224"/>
      <c r="BJ961" s="224"/>
      <c r="BK961" s="224"/>
      <c r="BL961" s="224"/>
      <c r="BM961" s="224"/>
      <c r="BN961" s="224"/>
      <c r="BO961" s="224"/>
      <c r="BP961" s="224"/>
      <c r="BQ961" s="224"/>
      <c r="BR961" s="224"/>
      <c r="BS961" s="224"/>
      <c r="BT961" s="224"/>
      <c r="BU961" s="224"/>
      <c r="BV961" s="224"/>
      <c r="BW961" s="224"/>
      <c r="BX961" s="224"/>
      <c r="BY961" s="224"/>
      <c r="BZ961" s="225"/>
    </row>
    <row r="962" spans="54:78" ht="18">
      <c r="BB962" s="224"/>
      <c r="BC962" s="224"/>
      <c r="BD962" s="224"/>
      <c r="BE962" s="224"/>
      <c r="BF962" s="224"/>
      <c r="BG962" s="224"/>
      <c r="BH962" s="224"/>
      <c r="BI962" s="224"/>
      <c r="BJ962" s="224"/>
      <c r="BK962" s="224"/>
      <c r="BL962" s="224"/>
      <c r="BM962" s="224"/>
      <c r="BN962" s="224"/>
      <c r="BO962" s="224"/>
      <c r="BP962" s="224"/>
      <c r="BQ962" s="224"/>
      <c r="BR962" s="224"/>
      <c r="BS962" s="224"/>
      <c r="BT962" s="224"/>
      <c r="BU962" s="224"/>
      <c r="BV962" s="224"/>
      <c r="BW962" s="224"/>
      <c r="BX962" s="224"/>
      <c r="BY962" s="224"/>
      <c r="BZ962" s="225"/>
    </row>
    <row r="963" spans="54:78" ht="18">
      <c r="BB963" s="224"/>
      <c r="BC963" s="224"/>
      <c r="BD963" s="224"/>
      <c r="BE963" s="224"/>
      <c r="BF963" s="224"/>
      <c r="BG963" s="224"/>
      <c r="BH963" s="224"/>
      <c r="BI963" s="224"/>
      <c r="BJ963" s="224"/>
      <c r="BK963" s="224"/>
      <c r="BL963" s="224"/>
      <c r="BM963" s="224"/>
      <c r="BN963" s="224"/>
      <c r="BO963" s="224"/>
      <c r="BP963" s="224"/>
      <c r="BQ963" s="224"/>
      <c r="BR963" s="224"/>
      <c r="BS963" s="224"/>
      <c r="BT963" s="224"/>
      <c r="BU963" s="224"/>
      <c r="BV963" s="224"/>
      <c r="BW963" s="224"/>
      <c r="BX963" s="224"/>
      <c r="BY963" s="224"/>
      <c r="BZ963" s="225"/>
    </row>
    <row r="964" spans="54:78" ht="18">
      <c r="BB964" s="224"/>
      <c r="BC964" s="224"/>
      <c r="BD964" s="224"/>
      <c r="BE964" s="224"/>
      <c r="BF964" s="224"/>
      <c r="BG964" s="224"/>
      <c r="BH964" s="224"/>
      <c r="BI964" s="224"/>
      <c r="BJ964" s="224"/>
      <c r="BK964" s="224"/>
      <c r="BL964" s="224"/>
      <c r="BM964" s="224"/>
      <c r="BN964" s="224"/>
      <c r="BO964" s="224"/>
      <c r="BP964" s="224"/>
      <c r="BQ964" s="224"/>
      <c r="BR964" s="224"/>
      <c r="BS964" s="224"/>
      <c r="BT964" s="224"/>
      <c r="BU964" s="224"/>
      <c r="BV964" s="224"/>
      <c r="BW964" s="224"/>
      <c r="BX964" s="224"/>
      <c r="BY964" s="224"/>
      <c r="BZ964" s="225"/>
    </row>
    <row r="965" spans="54:78" ht="18">
      <c r="BB965" s="224"/>
      <c r="BC965" s="224"/>
      <c r="BD965" s="224"/>
      <c r="BE965" s="224"/>
      <c r="BF965" s="224"/>
      <c r="BG965" s="224"/>
      <c r="BH965" s="224"/>
      <c r="BI965" s="224"/>
      <c r="BJ965" s="224"/>
      <c r="BK965" s="224"/>
      <c r="BL965" s="224"/>
      <c r="BM965" s="224"/>
      <c r="BN965" s="224"/>
      <c r="BO965" s="224"/>
      <c r="BP965" s="224"/>
      <c r="BQ965" s="224"/>
      <c r="BR965" s="224"/>
      <c r="BS965" s="224"/>
      <c r="BT965" s="224"/>
      <c r="BU965" s="224"/>
      <c r="BV965" s="224"/>
      <c r="BW965" s="224"/>
      <c r="BX965" s="224"/>
      <c r="BY965" s="224"/>
      <c r="BZ965" s="225"/>
    </row>
    <row r="966" spans="54:78" ht="18">
      <c r="BB966" s="224"/>
      <c r="BC966" s="224"/>
      <c r="BD966" s="224"/>
      <c r="BE966" s="224"/>
      <c r="BF966" s="224"/>
      <c r="BG966" s="224"/>
      <c r="BH966" s="224"/>
      <c r="BI966" s="224"/>
      <c r="BJ966" s="224"/>
      <c r="BK966" s="224"/>
      <c r="BL966" s="224"/>
      <c r="BM966" s="224"/>
      <c r="BN966" s="224"/>
      <c r="BO966" s="224"/>
      <c r="BP966" s="224"/>
      <c r="BQ966" s="224"/>
      <c r="BR966" s="224"/>
      <c r="BS966" s="224"/>
      <c r="BT966" s="224"/>
      <c r="BU966" s="224"/>
      <c r="BV966" s="224"/>
      <c r="BW966" s="224"/>
      <c r="BX966" s="224"/>
      <c r="BY966" s="224"/>
      <c r="BZ966" s="225"/>
    </row>
    <row r="967" spans="54:78" ht="18">
      <c r="BB967" s="224"/>
      <c r="BC967" s="224"/>
      <c r="BD967" s="224"/>
      <c r="BE967" s="224"/>
      <c r="BF967" s="224"/>
      <c r="BG967" s="224"/>
      <c r="BH967" s="224"/>
      <c r="BI967" s="224"/>
      <c r="BJ967" s="224"/>
      <c r="BK967" s="224"/>
      <c r="BL967" s="224"/>
      <c r="BM967" s="224"/>
      <c r="BN967" s="224"/>
      <c r="BO967" s="224"/>
      <c r="BP967" s="224"/>
      <c r="BQ967" s="224"/>
      <c r="BR967" s="224"/>
      <c r="BS967" s="224"/>
      <c r="BT967" s="224"/>
      <c r="BU967" s="224"/>
      <c r="BV967" s="224"/>
      <c r="BW967" s="224"/>
      <c r="BX967" s="224"/>
      <c r="BY967" s="224"/>
      <c r="BZ967" s="225"/>
    </row>
    <row r="968" spans="54:78" ht="18">
      <c r="BB968" s="224"/>
      <c r="BC968" s="224"/>
      <c r="BD968" s="224"/>
      <c r="BE968" s="224"/>
      <c r="BF968" s="224"/>
      <c r="BG968" s="224"/>
      <c r="BH968" s="224"/>
      <c r="BI968" s="224"/>
      <c r="BJ968" s="224"/>
      <c r="BK968" s="224"/>
      <c r="BL968" s="224"/>
      <c r="BM968" s="224"/>
      <c r="BN968" s="224"/>
      <c r="BO968" s="224"/>
      <c r="BP968" s="224"/>
      <c r="BQ968" s="224"/>
      <c r="BR968" s="224"/>
      <c r="BS968" s="224"/>
      <c r="BT968" s="224"/>
      <c r="BU968" s="224"/>
      <c r="BV968" s="224"/>
      <c r="BW968" s="224"/>
      <c r="BX968" s="224"/>
      <c r="BY968" s="224"/>
      <c r="BZ968" s="225"/>
    </row>
    <row r="969" spans="54:78" ht="18">
      <c r="BB969" s="224"/>
      <c r="BC969" s="224"/>
      <c r="BD969" s="224"/>
      <c r="BE969" s="224"/>
      <c r="BF969" s="224"/>
      <c r="BG969" s="224"/>
      <c r="BH969" s="224"/>
      <c r="BI969" s="224"/>
      <c r="BJ969" s="224"/>
      <c r="BK969" s="224"/>
      <c r="BL969" s="224"/>
      <c r="BM969" s="224"/>
      <c r="BN969" s="224"/>
      <c r="BO969" s="224"/>
      <c r="BP969" s="224"/>
      <c r="BQ969" s="224"/>
      <c r="BR969" s="224"/>
      <c r="BS969" s="224"/>
      <c r="BT969" s="224"/>
      <c r="BU969" s="224"/>
      <c r="BV969" s="224"/>
      <c r="BW969" s="224"/>
      <c r="BX969" s="224"/>
      <c r="BY969" s="224"/>
      <c r="BZ969" s="225"/>
    </row>
    <row r="970" spans="54:78" ht="18">
      <c r="BB970" s="224"/>
      <c r="BC970" s="224"/>
      <c r="BD970" s="224"/>
      <c r="BE970" s="224"/>
      <c r="BF970" s="224"/>
      <c r="BG970" s="224"/>
      <c r="BH970" s="224"/>
      <c r="BI970" s="224"/>
      <c r="BJ970" s="224"/>
      <c r="BK970" s="224"/>
      <c r="BL970" s="224"/>
      <c r="BM970" s="224"/>
      <c r="BN970" s="224"/>
      <c r="BO970" s="224"/>
      <c r="BP970" s="224"/>
      <c r="BQ970" s="224"/>
      <c r="BR970" s="224"/>
      <c r="BS970" s="224"/>
      <c r="BT970" s="224"/>
      <c r="BU970" s="224"/>
      <c r="BV970" s="224"/>
      <c r="BW970" s="224"/>
      <c r="BX970" s="224"/>
      <c r="BY970" s="224"/>
      <c r="BZ970" s="225"/>
    </row>
    <row r="971" spans="54:78" ht="18">
      <c r="BB971" s="224"/>
      <c r="BC971" s="224"/>
      <c r="BD971" s="224"/>
      <c r="BE971" s="224"/>
      <c r="BF971" s="224"/>
      <c r="BG971" s="224"/>
      <c r="BH971" s="224"/>
      <c r="BI971" s="224"/>
      <c r="BJ971" s="224"/>
      <c r="BK971" s="224"/>
      <c r="BL971" s="224"/>
      <c r="BM971" s="224"/>
      <c r="BN971" s="224"/>
      <c r="BO971" s="224"/>
      <c r="BP971" s="224"/>
      <c r="BQ971" s="224"/>
      <c r="BR971" s="224"/>
      <c r="BS971" s="224"/>
      <c r="BT971" s="224"/>
      <c r="BU971" s="224"/>
      <c r="BV971" s="224"/>
      <c r="BW971" s="224"/>
      <c r="BX971" s="224"/>
      <c r="BY971" s="224"/>
      <c r="BZ971" s="225"/>
    </row>
    <row r="972" spans="54:78" ht="18">
      <c r="BB972" s="224"/>
      <c r="BC972" s="224"/>
      <c r="BD972" s="224"/>
      <c r="BE972" s="224"/>
      <c r="BF972" s="224"/>
      <c r="BG972" s="224"/>
      <c r="BH972" s="224"/>
      <c r="BI972" s="224"/>
      <c r="BJ972" s="224"/>
      <c r="BK972" s="224"/>
      <c r="BL972" s="224"/>
      <c r="BM972" s="224"/>
      <c r="BN972" s="224"/>
      <c r="BO972" s="224"/>
      <c r="BP972" s="224"/>
      <c r="BQ972" s="224"/>
      <c r="BR972" s="224"/>
      <c r="BS972" s="224"/>
      <c r="BT972" s="224"/>
      <c r="BU972" s="224"/>
      <c r="BV972" s="224"/>
      <c r="BW972" s="224"/>
      <c r="BX972" s="224"/>
      <c r="BY972" s="224"/>
      <c r="BZ972" s="225"/>
    </row>
    <row r="973" spans="54:78" ht="18">
      <c r="BB973" s="224"/>
      <c r="BC973" s="224"/>
      <c r="BD973" s="224"/>
      <c r="BE973" s="224"/>
      <c r="BF973" s="224"/>
      <c r="BG973" s="224"/>
      <c r="BH973" s="224"/>
      <c r="BI973" s="224"/>
      <c r="BJ973" s="224"/>
      <c r="BK973" s="224"/>
      <c r="BL973" s="224"/>
      <c r="BM973" s="224"/>
      <c r="BN973" s="224"/>
      <c r="BO973" s="224"/>
      <c r="BP973" s="224"/>
      <c r="BQ973" s="224"/>
      <c r="BR973" s="224"/>
      <c r="BS973" s="224"/>
      <c r="BT973" s="224"/>
      <c r="BU973" s="224"/>
      <c r="BV973" s="224"/>
      <c r="BW973" s="224"/>
      <c r="BX973" s="224"/>
      <c r="BY973" s="224"/>
      <c r="BZ973" s="225"/>
    </row>
    <row r="974" spans="54:78" ht="18">
      <c r="BB974" s="224"/>
      <c r="BC974" s="224"/>
      <c r="BD974" s="224"/>
      <c r="BE974" s="224"/>
      <c r="BF974" s="224"/>
      <c r="BG974" s="224"/>
      <c r="BH974" s="224"/>
      <c r="BI974" s="224"/>
      <c r="BJ974" s="224"/>
      <c r="BK974" s="224"/>
      <c r="BL974" s="224"/>
      <c r="BM974" s="224"/>
      <c r="BN974" s="224"/>
      <c r="BO974" s="224"/>
      <c r="BP974" s="224"/>
      <c r="BQ974" s="224"/>
      <c r="BR974" s="224"/>
      <c r="BS974" s="224"/>
      <c r="BT974" s="224"/>
      <c r="BU974" s="224"/>
      <c r="BV974" s="224"/>
      <c r="BW974" s="224"/>
      <c r="BX974" s="224"/>
      <c r="BY974" s="224"/>
      <c r="BZ974" s="225"/>
    </row>
    <row r="975" spans="54:78" ht="18">
      <c r="BB975" s="224"/>
      <c r="BC975" s="224"/>
      <c r="BD975" s="224"/>
      <c r="BE975" s="224"/>
      <c r="BF975" s="224"/>
      <c r="BG975" s="224"/>
      <c r="BH975" s="224"/>
      <c r="BI975" s="224"/>
      <c r="BJ975" s="224"/>
      <c r="BK975" s="224"/>
      <c r="BL975" s="224"/>
      <c r="BM975" s="224"/>
      <c r="BN975" s="224"/>
      <c r="BO975" s="224"/>
      <c r="BP975" s="224"/>
      <c r="BQ975" s="224"/>
      <c r="BR975" s="224"/>
      <c r="BS975" s="224"/>
      <c r="BT975" s="224"/>
      <c r="BU975" s="224"/>
      <c r="BV975" s="224"/>
      <c r="BW975" s="224"/>
      <c r="BX975" s="224"/>
      <c r="BY975" s="224"/>
      <c r="BZ975" s="225"/>
    </row>
    <row r="976" spans="54:78" ht="18">
      <c r="BB976" s="224"/>
      <c r="BC976" s="224"/>
      <c r="BD976" s="224"/>
      <c r="BE976" s="224"/>
      <c r="BF976" s="224"/>
      <c r="BG976" s="224"/>
      <c r="BH976" s="224"/>
      <c r="BI976" s="224"/>
      <c r="BJ976" s="224"/>
      <c r="BK976" s="224"/>
      <c r="BL976" s="224"/>
      <c r="BM976" s="224"/>
      <c r="BN976" s="224"/>
      <c r="BO976" s="224"/>
      <c r="BP976" s="224"/>
      <c r="BQ976" s="224"/>
      <c r="BR976" s="224"/>
      <c r="BS976" s="224"/>
      <c r="BT976" s="224"/>
      <c r="BU976" s="224"/>
      <c r="BV976" s="224"/>
      <c r="BW976" s="224"/>
      <c r="BX976" s="224"/>
      <c r="BY976" s="224"/>
      <c r="BZ976" s="225"/>
    </row>
    <row r="977" spans="54:78" ht="18">
      <c r="BB977" s="224"/>
      <c r="BC977" s="224"/>
      <c r="BD977" s="224"/>
      <c r="BE977" s="224"/>
      <c r="BF977" s="224"/>
      <c r="BG977" s="224"/>
      <c r="BH977" s="224"/>
      <c r="BI977" s="224"/>
      <c r="BJ977" s="224"/>
      <c r="BK977" s="224"/>
      <c r="BL977" s="224"/>
      <c r="BM977" s="224"/>
      <c r="BN977" s="224"/>
      <c r="BO977" s="224"/>
      <c r="BP977" s="224"/>
      <c r="BQ977" s="224"/>
      <c r="BR977" s="224"/>
      <c r="BS977" s="224"/>
      <c r="BT977" s="224"/>
      <c r="BU977" s="224"/>
      <c r="BV977" s="224"/>
      <c r="BW977" s="224"/>
      <c r="BX977" s="224"/>
      <c r="BY977" s="224"/>
      <c r="BZ977" s="225"/>
    </row>
    <row r="978" spans="54:78" ht="18">
      <c r="BB978" s="224"/>
      <c r="BC978" s="224"/>
      <c r="BD978" s="224"/>
      <c r="BE978" s="224"/>
      <c r="BF978" s="224"/>
      <c r="BG978" s="224"/>
      <c r="BH978" s="224"/>
      <c r="BI978" s="224"/>
      <c r="BJ978" s="224"/>
      <c r="BK978" s="224"/>
      <c r="BL978" s="224"/>
      <c r="BM978" s="224"/>
      <c r="BN978" s="224"/>
      <c r="BO978" s="224"/>
      <c r="BP978" s="224"/>
      <c r="BQ978" s="224"/>
      <c r="BR978" s="224"/>
      <c r="BS978" s="224"/>
      <c r="BT978" s="224"/>
      <c r="BU978" s="224"/>
      <c r="BV978" s="224"/>
      <c r="BW978" s="224"/>
      <c r="BX978" s="224"/>
      <c r="BY978" s="224"/>
      <c r="BZ978" s="225"/>
    </row>
    <row r="979" spans="54:78" ht="18">
      <c r="BB979" s="224"/>
      <c r="BC979" s="224"/>
      <c r="BD979" s="224"/>
      <c r="BE979" s="224"/>
      <c r="BF979" s="224"/>
      <c r="BG979" s="224"/>
      <c r="BH979" s="224"/>
      <c r="BI979" s="224"/>
      <c r="BJ979" s="224"/>
      <c r="BK979" s="224"/>
      <c r="BL979" s="224"/>
      <c r="BM979" s="224"/>
      <c r="BN979" s="224"/>
      <c r="BO979" s="224"/>
      <c r="BP979" s="224"/>
      <c r="BQ979" s="224"/>
      <c r="BR979" s="224"/>
      <c r="BS979" s="224"/>
      <c r="BT979" s="224"/>
      <c r="BU979" s="224"/>
      <c r="BV979" s="224"/>
      <c r="BW979" s="224"/>
      <c r="BX979" s="224"/>
      <c r="BY979" s="224"/>
      <c r="BZ979" s="225"/>
    </row>
    <row r="980" spans="54:78" ht="18">
      <c r="BB980" s="224"/>
      <c r="BC980" s="224"/>
      <c r="BD980" s="224"/>
      <c r="BE980" s="224"/>
      <c r="BF980" s="224"/>
      <c r="BG980" s="224"/>
      <c r="BH980" s="224"/>
      <c r="BI980" s="224"/>
      <c r="BJ980" s="224"/>
      <c r="BK980" s="224"/>
      <c r="BL980" s="224"/>
      <c r="BM980" s="224"/>
      <c r="BN980" s="224"/>
      <c r="BO980" s="224"/>
      <c r="BP980" s="224"/>
      <c r="BQ980" s="224"/>
      <c r="BR980" s="224"/>
      <c r="BS980" s="224"/>
      <c r="BT980" s="224"/>
      <c r="BU980" s="224"/>
      <c r="BV980" s="224"/>
      <c r="BW980" s="224"/>
      <c r="BX980" s="224"/>
      <c r="BY980" s="224"/>
      <c r="BZ980" s="225"/>
    </row>
    <row r="981" spans="54:78" ht="18">
      <c r="BB981" s="224"/>
      <c r="BC981" s="224"/>
      <c r="BD981" s="224"/>
      <c r="BE981" s="224"/>
      <c r="BF981" s="224"/>
      <c r="BG981" s="224"/>
      <c r="BH981" s="224"/>
      <c r="BI981" s="224"/>
      <c r="BJ981" s="224"/>
      <c r="BK981" s="224"/>
      <c r="BL981" s="224"/>
      <c r="BM981" s="224"/>
      <c r="BN981" s="224"/>
      <c r="BO981" s="224"/>
      <c r="BP981" s="224"/>
      <c r="BQ981" s="224"/>
      <c r="BR981" s="224"/>
      <c r="BS981" s="224"/>
      <c r="BT981" s="224"/>
      <c r="BU981" s="224"/>
      <c r="BV981" s="224"/>
      <c r="BW981" s="224"/>
      <c r="BX981" s="224"/>
      <c r="BY981" s="224"/>
      <c r="BZ981" s="225"/>
    </row>
    <row r="982" spans="54:78" ht="18">
      <c r="BB982" s="224"/>
      <c r="BC982" s="224"/>
      <c r="BD982" s="224"/>
      <c r="BE982" s="224"/>
      <c r="BF982" s="224"/>
      <c r="BG982" s="224"/>
      <c r="BH982" s="224"/>
      <c r="BI982" s="224"/>
      <c r="BJ982" s="224"/>
      <c r="BK982" s="224"/>
      <c r="BL982" s="224"/>
      <c r="BM982" s="224"/>
      <c r="BN982" s="224"/>
      <c r="BO982" s="224"/>
      <c r="BP982" s="224"/>
      <c r="BQ982" s="224"/>
      <c r="BR982" s="224"/>
      <c r="BS982" s="224"/>
      <c r="BT982" s="224"/>
      <c r="BU982" s="224"/>
      <c r="BV982" s="224"/>
      <c r="BW982" s="224"/>
      <c r="BX982" s="224"/>
      <c r="BY982" s="224"/>
      <c r="BZ982" s="225"/>
    </row>
    <row r="983" spans="54:78" ht="18">
      <c r="BB983" s="224"/>
      <c r="BC983" s="224"/>
      <c r="BD983" s="224"/>
      <c r="BE983" s="224"/>
      <c r="BF983" s="224"/>
      <c r="BG983" s="224"/>
      <c r="BH983" s="224"/>
      <c r="BI983" s="224"/>
      <c r="BJ983" s="224"/>
      <c r="BK983" s="224"/>
      <c r="BL983" s="224"/>
      <c r="BM983" s="224"/>
      <c r="BN983" s="224"/>
      <c r="BO983" s="224"/>
      <c r="BP983" s="224"/>
      <c r="BQ983" s="224"/>
      <c r="BR983" s="224"/>
      <c r="BS983" s="224"/>
      <c r="BT983" s="224"/>
      <c r="BU983" s="224"/>
      <c r="BV983" s="224"/>
      <c r="BW983" s="224"/>
      <c r="BX983" s="224"/>
      <c r="BY983" s="224"/>
      <c r="BZ983" s="225"/>
    </row>
    <row r="984" spans="54:78" ht="18">
      <c r="BB984" s="224"/>
      <c r="BC984" s="224"/>
      <c r="BD984" s="224"/>
      <c r="BE984" s="224"/>
      <c r="BF984" s="224"/>
      <c r="BG984" s="224"/>
      <c r="BH984" s="224"/>
      <c r="BI984" s="224"/>
      <c r="BJ984" s="224"/>
      <c r="BK984" s="224"/>
      <c r="BL984" s="224"/>
      <c r="BM984" s="224"/>
      <c r="BN984" s="224"/>
      <c r="BO984" s="224"/>
      <c r="BP984" s="224"/>
      <c r="BQ984" s="224"/>
      <c r="BR984" s="224"/>
      <c r="BS984" s="224"/>
      <c r="BT984" s="224"/>
      <c r="BU984" s="224"/>
      <c r="BV984" s="224"/>
      <c r="BW984" s="224"/>
      <c r="BX984" s="224"/>
      <c r="BY984" s="224"/>
      <c r="BZ984" s="225"/>
    </row>
    <row r="985" spans="54:78" ht="18">
      <c r="BB985" s="224"/>
      <c r="BC985" s="224"/>
      <c r="BD985" s="224"/>
      <c r="BE985" s="224"/>
      <c r="BF985" s="224"/>
      <c r="BG985" s="224"/>
      <c r="BH985" s="224"/>
      <c r="BI985" s="224"/>
      <c r="BJ985" s="224"/>
      <c r="BK985" s="224"/>
      <c r="BL985" s="224"/>
      <c r="BM985" s="224"/>
      <c r="BN985" s="224"/>
      <c r="BO985" s="224"/>
      <c r="BP985" s="224"/>
      <c r="BQ985" s="224"/>
      <c r="BR985" s="224"/>
      <c r="BS985" s="224"/>
      <c r="BT985" s="224"/>
      <c r="BU985" s="224"/>
      <c r="BV985" s="224"/>
      <c r="BW985" s="224"/>
      <c r="BX985" s="224"/>
      <c r="BY985" s="224"/>
      <c r="BZ985" s="225"/>
    </row>
    <row r="986" spans="54:78" ht="18">
      <c r="BB986" s="224"/>
      <c r="BC986" s="224"/>
      <c r="BD986" s="224"/>
      <c r="BE986" s="224"/>
      <c r="BF986" s="224"/>
      <c r="BG986" s="224"/>
      <c r="BH986" s="224"/>
      <c r="BI986" s="224"/>
      <c r="BJ986" s="224"/>
      <c r="BK986" s="224"/>
      <c r="BL986" s="224"/>
      <c r="BM986" s="224"/>
      <c r="BN986" s="224"/>
      <c r="BO986" s="224"/>
      <c r="BP986" s="224"/>
      <c r="BQ986" s="224"/>
      <c r="BR986" s="224"/>
      <c r="BS986" s="224"/>
      <c r="BT986" s="224"/>
      <c r="BU986" s="224"/>
      <c r="BV986" s="224"/>
      <c r="BW986" s="224"/>
      <c r="BX986" s="224"/>
      <c r="BY986" s="224"/>
      <c r="BZ986" s="225"/>
    </row>
    <row r="987" spans="54:78" ht="18">
      <c r="BB987" s="224"/>
      <c r="BC987" s="224"/>
      <c r="BD987" s="224"/>
      <c r="BE987" s="224"/>
      <c r="BF987" s="224"/>
      <c r="BG987" s="224"/>
      <c r="BH987" s="224"/>
      <c r="BI987" s="224"/>
      <c r="BJ987" s="224"/>
      <c r="BK987" s="224"/>
      <c r="BL987" s="224"/>
      <c r="BM987" s="224"/>
      <c r="BN987" s="224"/>
      <c r="BO987" s="224"/>
      <c r="BP987" s="224"/>
      <c r="BQ987" s="224"/>
      <c r="BR987" s="224"/>
      <c r="BS987" s="224"/>
      <c r="BT987" s="224"/>
      <c r="BU987" s="224"/>
      <c r="BV987" s="224"/>
      <c r="BW987" s="224"/>
      <c r="BX987" s="224"/>
      <c r="BY987" s="224"/>
      <c r="BZ987" s="225"/>
    </row>
    <row r="988" spans="54:78" ht="18">
      <c r="BB988" s="224"/>
      <c r="BC988" s="224"/>
      <c r="BD988" s="224"/>
      <c r="BE988" s="224"/>
      <c r="BF988" s="224"/>
      <c r="BG988" s="224"/>
      <c r="BH988" s="224"/>
      <c r="BI988" s="224"/>
      <c r="BJ988" s="224"/>
      <c r="BK988" s="224"/>
      <c r="BL988" s="224"/>
      <c r="BM988" s="224"/>
      <c r="BN988" s="224"/>
      <c r="BO988" s="224"/>
      <c r="BP988" s="224"/>
      <c r="BQ988" s="224"/>
      <c r="BR988" s="224"/>
      <c r="BS988" s="224"/>
      <c r="BT988" s="224"/>
      <c r="BU988" s="224"/>
      <c r="BV988" s="224"/>
      <c r="BW988" s="224"/>
      <c r="BX988" s="224"/>
      <c r="BY988" s="224"/>
      <c r="BZ988" s="225"/>
    </row>
    <row r="989" spans="54:78" ht="18">
      <c r="BB989" s="224"/>
      <c r="BC989" s="224"/>
      <c r="BD989" s="224"/>
      <c r="BE989" s="224"/>
      <c r="BF989" s="224"/>
      <c r="BG989" s="224"/>
      <c r="BH989" s="224"/>
      <c r="BI989" s="224"/>
      <c r="BJ989" s="224"/>
      <c r="BK989" s="224"/>
      <c r="BL989" s="224"/>
      <c r="BM989" s="224"/>
      <c r="BN989" s="224"/>
      <c r="BO989" s="224"/>
      <c r="BP989" s="224"/>
      <c r="BQ989" s="224"/>
      <c r="BR989" s="224"/>
      <c r="BS989" s="224"/>
      <c r="BT989" s="224"/>
      <c r="BU989" s="224"/>
      <c r="BV989" s="224"/>
      <c r="BW989" s="224"/>
      <c r="BX989" s="224"/>
      <c r="BY989" s="224"/>
      <c r="BZ989" s="225"/>
    </row>
    <row r="990" spans="54:78" ht="18">
      <c r="BB990" s="224"/>
      <c r="BC990" s="224"/>
      <c r="BD990" s="224"/>
      <c r="BE990" s="224"/>
      <c r="BF990" s="224"/>
      <c r="BG990" s="224"/>
      <c r="BH990" s="224"/>
      <c r="BI990" s="224"/>
      <c r="BJ990" s="224"/>
      <c r="BK990" s="224"/>
      <c r="BL990" s="224"/>
      <c r="BM990" s="224"/>
      <c r="BN990" s="224"/>
      <c r="BO990" s="224"/>
      <c r="BP990" s="224"/>
      <c r="BQ990" s="224"/>
      <c r="BR990" s="224"/>
      <c r="BS990" s="224"/>
      <c r="BT990" s="224"/>
      <c r="BU990" s="224"/>
      <c r="BV990" s="224"/>
      <c r="BW990" s="224"/>
      <c r="BX990" s="224"/>
      <c r="BY990" s="224"/>
      <c r="BZ990" s="225"/>
    </row>
    <row r="991" spans="54:78" ht="18">
      <c r="BB991" s="224"/>
      <c r="BC991" s="224"/>
      <c r="BD991" s="224"/>
      <c r="BE991" s="224"/>
      <c r="BF991" s="224"/>
      <c r="BG991" s="224"/>
      <c r="BH991" s="224"/>
      <c r="BI991" s="224"/>
      <c r="BJ991" s="224"/>
      <c r="BK991" s="224"/>
      <c r="BL991" s="224"/>
      <c r="BM991" s="224"/>
      <c r="BN991" s="224"/>
      <c r="BO991" s="224"/>
      <c r="BP991" s="224"/>
      <c r="BQ991" s="224"/>
      <c r="BR991" s="224"/>
      <c r="BS991" s="224"/>
      <c r="BT991" s="224"/>
      <c r="BU991" s="224"/>
      <c r="BV991" s="224"/>
      <c r="BW991" s="224"/>
      <c r="BX991" s="224"/>
      <c r="BY991" s="224"/>
      <c r="BZ991" s="225"/>
    </row>
    <row r="992" spans="54:78" ht="18">
      <c r="BB992" s="224"/>
      <c r="BC992" s="224"/>
      <c r="BD992" s="224"/>
      <c r="BE992" s="224"/>
      <c r="BF992" s="224"/>
      <c r="BG992" s="224"/>
      <c r="BH992" s="224"/>
      <c r="BI992" s="224"/>
      <c r="BJ992" s="224"/>
      <c r="BK992" s="224"/>
      <c r="BL992" s="224"/>
      <c r="BM992" s="224"/>
      <c r="BN992" s="224"/>
      <c r="BO992" s="224"/>
      <c r="BP992" s="224"/>
      <c r="BQ992" s="224"/>
      <c r="BR992" s="224"/>
      <c r="BS992" s="224"/>
      <c r="BT992" s="224"/>
      <c r="BU992" s="224"/>
      <c r="BV992" s="224"/>
      <c r="BW992" s="224"/>
      <c r="BX992" s="224"/>
      <c r="BY992" s="224"/>
      <c r="BZ992" s="225"/>
    </row>
    <row r="993" spans="54:78" ht="18">
      <c r="BB993" s="224"/>
      <c r="BC993" s="224"/>
      <c r="BD993" s="224"/>
      <c r="BE993" s="224"/>
      <c r="BF993" s="224"/>
      <c r="BG993" s="224"/>
      <c r="BH993" s="224"/>
      <c r="BI993" s="224"/>
      <c r="BJ993" s="224"/>
      <c r="BK993" s="224"/>
      <c r="BL993" s="224"/>
      <c r="BM993" s="224"/>
      <c r="BN993" s="224"/>
      <c r="BO993" s="224"/>
      <c r="BP993" s="224"/>
      <c r="BQ993" s="224"/>
      <c r="BR993" s="224"/>
      <c r="BS993" s="224"/>
      <c r="BT993" s="224"/>
      <c r="BU993" s="224"/>
      <c r="BV993" s="224"/>
      <c r="BW993" s="224"/>
      <c r="BX993" s="224"/>
      <c r="BY993" s="224"/>
      <c r="BZ993" s="225"/>
    </row>
    <row r="994" spans="54:78" ht="18">
      <c r="BB994" s="224"/>
      <c r="BC994" s="224"/>
      <c r="BD994" s="224"/>
      <c r="BE994" s="224"/>
      <c r="BF994" s="224"/>
      <c r="BG994" s="224"/>
      <c r="BH994" s="224"/>
      <c r="BI994" s="224"/>
      <c r="BJ994" s="224"/>
      <c r="BK994" s="224"/>
      <c r="BL994" s="224"/>
      <c r="BM994" s="224"/>
      <c r="BN994" s="224"/>
      <c r="BO994" s="224"/>
      <c r="BP994" s="224"/>
      <c r="BQ994" s="224"/>
      <c r="BR994" s="224"/>
      <c r="BS994" s="224"/>
      <c r="BT994" s="224"/>
      <c r="BU994" s="224"/>
      <c r="BV994" s="224"/>
      <c r="BW994" s="224"/>
      <c r="BX994" s="224"/>
      <c r="BY994" s="224"/>
      <c r="BZ994" s="225"/>
    </row>
    <row r="995" spans="54:78" ht="18">
      <c r="BB995" s="224"/>
      <c r="BC995" s="224"/>
      <c r="BD995" s="224"/>
      <c r="BE995" s="224"/>
      <c r="BF995" s="224"/>
      <c r="BG995" s="224"/>
      <c r="BH995" s="224"/>
      <c r="BI995" s="224"/>
      <c r="BJ995" s="224"/>
      <c r="BK995" s="224"/>
      <c r="BL995" s="224"/>
      <c r="BM995" s="224"/>
      <c r="BN995" s="224"/>
      <c r="BO995" s="224"/>
      <c r="BP995" s="224"/>
      <c r="BQ995" s="224"/>
      <c r="BR995" s="224"/>
      <c r="BS995" s="224"/>
      <c r="BT995" s="224"/>
      <c r="BU995" s="224"/>
      <c r="BV995" s="224"/>
      <c r="BW995" s="224"/>
      <c r="BX995" s="224"/>
      <c r="BY995" s="224"/>
      <c r="BZ995" s="225"/>
    </row>
    <row r="996" spans="54:78" ht="18">
      <c r="BB996" s="224"/>
      <c r="BC996" s="224"/>
      <c r="BD996" s="224"/>
      <c r="BE996" s="224"/>
      <c r="BF996" s="224"/>
      <c r="BG996" s="224"/>
      <c r="BH996" s="224"/>
      <c r="BI996" s="224"/>
      <c r="BJ996" s="224"/>
      <c r="BK996" s="224"/>
      <c r="BL996" s="224"/>
      <c r="BM996" s="224"/>
      <c r="BN996" s="224"/>
      <c r="BO996" s="224"/>
      <c r="BP996" s="224"/>
      <c r="BQ996" s="224"/>
      <c r="BR996" s="224"/>
      <c r="BS996" s="224"/>
      <c r="BT996" s="224"/>
      <c r="BU996" s="224"/>
      <c r="BV996" s="224"/>
      <c r="BW996" s="224"/>
      <c r="BX996" s="224"/>
      <c r="BY996" s="224"/>
      <c r="BZ996" s="225"/>
    </row>
    <row r="997" spans="54:78" ht="18">
      <c r="BB997" s="224"/>
      <c r="BC997" s="224"/>
      <c r="BD997" s="224"/>
      <c r="BE997" s="224"/>
      <c r="BF997" s="224"/>
      <c r="BG997" s="224"/>
      <c r="BH997" s="224"/>
      <c r="BI997" s="224"/>
      <c r="BJ997" s="224"/>
      <c r="BK997" s="224"/>
      <c r="BL997" s="224"/>
      <c r="BM997" s="224"/>
      <c r="BN997" s="224"/>
      <c r="BO997" s="224"/>
      <c r="BP997" s="224"/>
      <c r="BQ997" s="224"/>
      <c r="BR997" s="224"/>
      <c r="BS997" s="224"/>
      <c r="BT997" s="224"/>
      <c r="BU997" s="224"/>
      <c r="BV997" s="224"/>
      <c r="BW997" s="224"/>
      <c r="BX997" s="224"/>
      <c r="BY997" s="224"/>
      <c r="BZ997" s="225"/>
    </row>
    <row r="998" spans="54:78" ht="18">
      <c r="BB998" s="224"/>
      <c r="BC998" s="224"/>
      <c r="BD998" s="224"/>
      <c r="BE998" s="224"/>
      <c r="BF998" s="224"/>
      <c r="BG998" s="224"/>
      <c r="BH998" s="224"/>
      <c r="BI998" s="224"/>
      <c r="BJ998" s="224"/>
      <c r="BK998" s="224"/>
      <c r="BL998" s="224"/>
      <c r="BM998" s="224"/>
      <c r="BN998" s="224"/>
      <c r="BO998" s="224"/>
      <c r="BP998" s="224"/>
      <c r="BQ998" s="224"/>
      <c r="BR998" s="224"/>
      <c r="BS998" s="224"/>
      <c r="BT998" s="224"/>
      <c r="BU998" s="224"/>
      <c r="BV998" s="224"/>
      <c r="BW998" s="224"/>
      <c r="BX998" s="224"/>
      <c r="BY998" s="224"/>
      <c r="BZ998" s="225"/>
    </row>
    <row r="999" spans="54:78" ht="18">
      <c r="BB999" s="224"/>
      <c r="BC999" s="224"/>
      <c r="BD999" s="224"/>
      <c r="BE999" s="224"/>
      <c r="BF999" s="224"/>
      <c r="BG999" s="224"/>
      <c r="BH999" s="224"/>
      <c r="BI999" s="224"/>
      <c r="BJ999" s="224"/>
      <c r="BK999" s="224"/>
      <c r="BL999" s="224"/>
      <c r="BM999" s="224"/>
      <c r="BN999" s="224"/>
      <c r="BO999" s="224"/>
      <c r="BP999" s="224"/>
      <c r="BQ999" s="224"/>
      <c r="BR999" s="224"/>
      <c r="BS999" s="224"/>
      <c r="BT999" s="224"/>
      <c r="BU999" s="224"/>
      <c r="BV999" s="224"/>
      <c r="BW999" s="224"/>
      <c r="BX999" s="224"/>
      <c r="BY999" s="224"/>
      <c r="BZ999" s="225"/>
    </row>
    <row r="1000" spans="54:78" ht="18">
      <c r="BB1000" s="224"/>
      <c r="BC1000" s="224"/>
      <c r="BD1000" s="224"/>
      <c r="BE1000" s="224"/>
      <c r="BF1000" s="224"/>
      <c r="BG1000" s="224"/>
      <c r="BH1000" s="224"/>
      <c r="BI1000" s="224"/>
      <c r="BJ1000" s="224"/>
      <c r="BK1000" s="224"/>
      <c r="BL1000" s="224"/>
      <c r="BM1000" s="224"/>
      <c r="BN1000" s="224"/>
      <c r="BO1000" s="224"/>
      <c r="BP1000" s="224"/>
      <c r="BQ1000" s="224"/>
      <c r="BR1000" s="224"/>
      <c r="BS1000" s="224"/>
      <c r="BT1000" s="224"/>
      <c r="BU1000" s="224"/>
      <c r="BV1000" s="224"/>
      <c r="BW1000" s="224"/>
      <c r="BX1000" s="224"/>
      <c r="BY1000" s="224"/>
      <c r="BZ1000" s="225"/>
    </row>
    <row r="1001" spans="54:78" ht="18">
      <c r="BB1001" s="224"/>
      <c r="BC1001" s="224"/>
      <c r="BD1001" s="224"/>
      <c r="BE1001" s="224"/>
      <c r="BF1001" s="224"/>
      <c r="BG1001" s="224"/>
      <c r="BH1001" s="224"/>
      <c r="BI1001" s="224"/>
      <c r="BJ1001" s="224"/>
      <c r="BK1001" s="224"/>
      <c r="BL1001" s="224"/>
      <c r="BM1001" s="224"/>
      <c r="BN1001" s="224"/>
      <c r="BO1001" s="224"/>
      <c r="BP1001" s="224"/>
      <c r="BQ1001" s="224"/>
      <c r="BR1001" s="224"/>
      <c r="BS1001" s="224"/>
      <c r="BT1001" s="224"/>
      <c r="BU1001" s="224"/>
      <c r="BV1001" s="224"/>
      <c r="BW1001" s="224"/>
      <c r="BX1001" s="224"/>
      <c r="BY1001" s="224"/>
      <c r="BZ1001" s="225"/>
    </row>
    <row r="1002" spans="54:78" ht="18">
      <c r="BB1002" s="224"/>
      <c r="BC1002" s="224"/>
      <c r="BD1002" s="224"/>
      <c r="BE1002" s="224"/>
      <c r="BF1002" s="224"/>
      <c r="BG1002" s="224"/>
      <c r="BH1002" s="224"/>
      <c r="BI1002" s="224"/>
      <c r="BJ1002" s="224"/>
      <c r="BK1002" s="224"/>
      <c r="BL1002" s="224"/>
      <c r="BM1002" s="224"/>
      <c r="BN1002" s="224"/>
      <c r="BO1002" s="224"/>
      <c r="BP1002" s="224"/>
      <c r="BQ1002" s="224"/>
      <c r="BR1002" s="224"/>
      <c r="BS1002" s="224"/>
      <c r="BT1002" s="224"/>
      <c r="BU1002" s="224"/>
      <c r="BV1002" s="224"/>
      <c r="BW1002" s="224"/>
      <c r="BX1002" s="224"/>
      <c r="BY1002" s="224"/>
      <c r="BZ1002" s="225"/>
    </row>
    <row r="1003" spans="54:78" ht="18">
      <c r="BB1003" s="224"/>
      <c r="BC1003" s="224"/>
      <c r="BD1003" s="224"/>
      <c r="BE1003" s="224"/>
      <c r="BF1003" s="224"/>
      <c r="BG1003" s="224"/>
      <c r="BH1003" s="224"/>
      <c r="BI1003" s="224"/>
      <c r="BJ1003" s="224"/>
      <c r="BK1003" s="224"/>
      <c r="BL1003" s="224"/>
      <c r="BM1003" s="224"/>
      <c r="BN1003" s="224"/>
      <c r="BO1003" s="224"/>
      <c r="BP1003" s="224"/>
      <c r="BQ1003" s="224"/>
      <c r="BR1003" s="224"/>
      <c r="BS1003" s="224"/>
      <c r="BT1003" s="224"/>
      <c r="BU1003" s="224"/>
      <c r="BV1003" s="224"/>
      <c r="BW1003" s="224"/>
      <c r="BX1003" s="224"/>
      <c r="BY1003" s="224"/>
      <c r="BZ1003" s="225"/>
    </row>
    <row r="1004" spans="54:78" ht="18">
      <c r="BB1004" s="224"/>
      <c r="BC1004" s="224"/>
      <c r="BD1004" s="224"/>
      <c r="BE1004" s="224"/>
      <c r="BF1004" s="224"/>
      <c r="BG1004" s="224"/>
      <c r="BH1004" s="224"/>
      <c r="BI1004" s="224"/>
      <c r="BJ1004" s="224"/>
      <c r="BK1004" s="224"/>
      <c r="BL1004" s="224"/>
      <c r="BM1004" s="224"/>
      <c r="BN1004" s="224"/>
      <c r="BO1004" s="224"/>
      <c r="BP1004" s="224"/>
      <c r="BQ1004" s="224"/>
      <c r="BR1004" s="224"/>
      <c r="BS1004" s="224"/>
      <c r="BT1004" s="224"/>
      <c r="BU1004" s="224"/>
      <c r="BV1004" s="224"/>
      <c r="BW1004" s="224"/>
      <c r="BX1004" s="224"/>
      <c r="BY1004" s="224"/>
      <c r="BZ1004" s="225"/>
    </row>
    <row r="1005" spans="54:78" ht="18">
      <c r="BB1005" s="224"/>
      <c r="BC1005" s="224"/>
      <c r="BD1005" s="224"/>
      <c r="BE1005" s="224"/>
      <c r="BF1005" s="224"/>
      <c r="BG1005" s="224"/>
      <c r="BH1005" s="224"/>
      <c r="BI1005" s="224"/>
      <c r="BJ1005" s="224"/>
      <c r="BK1005" s="224"/>
      <c r="BL1005" s="224"/>
      <c r="BM1005" s="224"/>
      <c r="BN1005" s="224"/>
      <c r="BO1005" s="224"/>
      <c r="BP1005" s="224"/>
      <c r="BQ1005" s="224"/>
      <c r="BR1005" s="224"/>
      <c r="BS1005" s="224"/>
      <c r="BT1005" s="224"/>
      <c r="BU1005" s="224"/>
      <c r="BV1005" s="224"/>
      <c r="BW1005" s="224"/>
      <c r="BX1005" s="224"/>
      <c r="BY1005" s="224"/>
      <c r="BZ1005" s="225"/>
    </row>
    <row r="1006" spans="54:78" ht="18">
      <c r="BB1006" s="224"/>
      <c r="BC1006" s="224"/>
      <c r="BD1006" s="224"/>
      <c r="BE1006" s="224"/>
      <c r="BF1006" s="224"/>
      <c r="BG1006" s="224"/>
      <c r="BH1006" s="224"/>
      <c r="BI1006" s="224"/>
      <c r="BJ1006" s="224"/>
      <c r="BK1006" s="224"/>
      <c r="BL1006" s="224"/>
      <c r="BM1006" s="224"/>
      <c r="BN1006" s="224"/>
      <c r="BO1006" s="224"/>
      <c r="BP1006" s="224"/>
      <c r="BQ1006" s="224"/>
      <c r="BR1006" s="224"/>
      <c r="BS1006" s="224"/>
      <c r="BT1006" s="224"/>
      <c r="BU1006" s="224"/>
      <c r="BV1006" s="224"/>
      <c r="BW1006" s="224"/>
      <c r="BX1006" s="224"/>
      <c r="BY1006" s="224"/>
      <c r="BZ1006" s="225"/>
    </row>
    <row r="1007" spans="54:78" ht="18">
      <c r="BB1007" s="224"/>
      <c r="BC1007" s="224"/>
      <c r="BD1007" s="224"/>
      <c r="BE1007" s="224"/>
      <c r="BF1007" s="224"/>
      <c r="BG1007" s="224"/>
      <c r="BH1007" s="224"/>
      <c r="BI1007" s="224"/>
      <c r="BJ1007" s="224"/>
      <c r="BK1007" s="224"/>
      <c r="BL1007" s="224"/>
      <c r="BM1007" s="224"/>
      <c r="BN1007" s="224"/>
      <c r="BO1007" s="224"/>
      <c r="BP1007" s="224"/>
      <c r="BQ1007" s="224"/>
      <c r="BR1007" s="224"/>
      <c r="BS1007" s="224"/>
      <c r="BT1007" s="224"/>
      <c r="BU1007" s="224"/>
      <c r="BV1007" s="224"/>
      <c r="BW1007" s="224"/>
      <c r="BX1007" s="224"/>
      <c r="BY1007" s="224"/>
      <c r="BZ1007" s="225"/>
    </row>
    <row r="1008" spans="54:78" ht="18">
      <c r="BB1008" s="224"/>
      <c r="BC1008" s="224"/>
      <c r="BD1008" s="224"/>
      <c r="BE1008" s="224"/>
      <c r="BF1008" s="224"/>
      <c r="BG1008" s="224"/>
      <c r="BH1008" s="224"/>
      <c r="BI1008" s="224"/>
      <c r="BJ1008" s="224"/>
      <c r="BK1008" s="224"/>
      <c r="BL1008" s="224"/>
      <c r="BM1008" s="224"/>
      <c r="BN1008" s="224"/>
      <c r="BO1008" s="224"/>
      <c r="BP1008" s="224"/>
      <c r="BQ1008" s="224"/>
      <c r="BR1008" s="224"/>
      <c r="BS1008" s="224"/>
      <c r="BT1008" s="224"/>
      <c r="BU1008" s="224"/>
      <c r="BV1008" s="224"/>
      <c r="BW1008" s="224"/>
      <c r="BX1008" s="224"/>
      <c r="BY1008" s="224"/>
      <c r="BZ1008" s="225"/>
    </row>
    <row r="1009" spans="54:78" ht="18">
      <c r="BB1009" s="224"/>
      <c r="BC1009" s="224"/>
      <c r="BD1009" s="224"/>
      <c r="BE1009" s="224"/>
      <c r="BF1009" s="224"/>
      <c r="BG1009" s="224"/>
      <c r="BH1009" s="224"/>
      <c r="BI1009" s="224"/>
      <c r="BJ1009" s="224"/>
      <c r="BK1009" s="224"/>
      <c r="BL1009" s="224"/>
      <c r="BM1009" s="224"/>
      <c r="BN1009" s="224"/>
      <c r="BO1009" s="224"/>
      <c r="BP1009" s="224"/>
      <c r="BQ1009" s="224"/>
      <c r="BR1009" s="224"/>
      <c r="BS1009" s="224"/>
      <c r="BT1009" s="224"/>
      <c r="BU1009" s="224"/>
      <c r="BV1009" s="224"/>
      <c r="BW1009" s="224"/>
      <c r="BX1009" s="224"/>
      <c r="BY1009" s="224"/>
      <c r="BZ1009" s="225"/>
    </row>
    <row r="1010" spans="54:78" ht="18">
      <c r="BB1010" s="224"/>
      <c r="BC1010" s="224"/>
      <c r="BD1010" s="224"/>
      <c r="BE1010" s="224"/>
      <c r="BF1010" s="224"/>
      <c r="BG1010" s="224"/>
      <c r="BH1010" s="224"/>
      <c r="BI1010" s="224"/>
      <c r="BJ1010" s="224"/>
      <c r="BK1010" s="224"/>
      <c r="BL1010" s="224"/>
      <c r="BM1010" s="224"/>
      <c r="BN1010" s="224"/>
      <c r="BO1010" s="224"/>
      <c r="BP1010" s="224"/>
      <c r="BQ1010" s="224"/>
      <c r="BR1010" s="224"/>
      <c r="BS1010" s="224"/>
      <c r="BT1010" s="224"/>
      <c r="BU1010" s="224"/>
      <c r="BV1010" s="224"/>
      <c r="BW1010" s="224"/>
      <c r="BX1010" s="224"/>
      <c r="BY1010" s="224"/>
      <c r="BZ1010" s="225"/>
    </row>
    <row r="1011" spans="54:78" ht="18">
      <c r="BB1011" s="224"/>
      <c r="BC1011" s="224"/>
      <c r="BD1011" s="224"/>
      <c r="BE1011" s="224"/>
      <c r="BF1011" s="224"/>
      <c r="BG1011" s="224"/>
      <c r="BH1011" s="224"/>
      <c r="BI1011" s="224"/>
      <c r="BJ1011" s="224"/>
      <c r="BK1011" s="224"/>
      <c r="BL1011" s="224"/>
      <c r="BM1011" s="224"/>
      <c r="BN1011" s="224"/>
      <c r="BO1011" s="224"/>
      <c r="BP1011" s="224"/>
      <c r="BQ1011" s="224"/>
      <c r="BR1011" s="224"/>
      <c r="BS1011" s="224"/>
      <c r="BT1011" s="224"/>
      <c r="BU1011" s="224"/>
      <c r="BV1011" s="224"/>
      <c r="BW1011" s="224"/>
      <c r="BX1011" s="224"/>
      <c r="BY1011" s="224"/>
      <c r="BZ1011" s="225"/>
    </row>
    <row r="1012" spans="54:78" ht="18">
      <c r="BB1012" s="224"/>
      <c r="BC1012" s="224"/>
      <c r="BD1012" s="224"/>
      <c r="BE1012" s="224"/>
      <c r="BF1012" s="224"/>
      <c r="BG1012" s="224"/>
      <c r="BH1012" s="224"/>
      <c r="BI1012" s="224"/>
      <c r="BJ1012" s="224"/>
      <c r="BK1012" s="224"/>
      <c r="BL1012" s="224"/>
      <c r="BM1012" s="224"/>
      <c r="BN1012" s="224"/>
      <c r="BO1012" s="224"/>
      <c r="BP1012" s="224"/>
      <c r="BQ1012" s="224"/>
      <c r="BR1012" s="224"/>
      <c r="BS1012" s="224"/>
      <c r="BT1012" s="224"/>
      <c r="BU1012" s="224"/>
      <c r="BV1012" s="224"/>
      <c r="BW1012" s="224"/>
      <c r="BX1012" s="224"/>
      <c r="BY1012" s="224"/>
      <c r="BZ1012" s="225"/>
    </row>
    <row r="1013" spans="54:78" ht="18">
      <c r="BB1013" s="224"/>
      <c r="BC1013" s="224"/>
      <c r="BD1013" s="224"/>
      <c r="BE1013" s="224"/>
      <c r="BF1013" s="224"/>
      <c r="BG1013" s="224"/>
      <c r="BH1013" s="224"/>
      <c r="BI1013" s="224"/>
      <c r="BJ1013" s="224"/>
      <c r="BK1013" s="224"/>
      <c r="BL1013" s="224"/>
      <c r="BM1013" s="224"/>
      <c r="BN1013" s="224"/>
      <c r="BO1013" s="224"/>
      <c r="BP1013" s="224"/>
      <c r="BQ1013" s="224"/>
      <c r="BR1013" s="224"/>
      <c r="BS1013" s="224"/>
      <c r="BT1013" s="224"/>
      <c r="BU1013" s="224"/>
      <c r="BV1013" s="224"/>
      <c r="BW1013" s="224"/>
      <c r="BX1013" s="224"/>
      <c r="BY1013" s="224"/>
      <c r="BZ1013" s="225"/>
    </row>
    <row r="1014" spans="54:78" ht="18">
      <c r="BB1014" s="224"/>
      <c r="BC1014" s="224"/>
      <c r="BD1014" s="224"/>
      <c r="BE1014" s="224"/>
      <c r="BF1014" s="224"/>
      <c r="BG1014" s="224"/>
      <c r="BH1014" s="224"/>
      <c r="BI1014" s="224"/>
      <c r="BJ1014" s="224"/>
      <c r="BK1014" s="224"/>
      <c r="BL1014" s="224"/>
      <c r="BM1014" s="224"/>
      <c r="BN1014" s="224"/>
      <c r="BO1014" s="224"/>
      <c r="BP1014" s="224"/>
      <c r="BQ1014" s="224"/>
      <c r="BR1014" s="224"/>
      <c r="BS1014" s="224"/>
      <c r="BT1014" s="224"/>
      <c r="BU1014" s="224"/>
      <c r="BV1014" s="224"/>
      <c r="BW1014" s="224"/>
      <c r="BX1014" s="224"/>
      <c r="BY1014" s="224"/>
      <c r="BZ1014" s="225"/>
    </row>
    <row r="1015" spans="54:78" ht="18">
      <c r="BB1015" s="224"/>
      <c r="BC1015" s="224"/>
      <c r="BD1015" s="224"/>
      <c r="BE1015" s="224"/>
      <c r="BF1015" s="224"/>
      <c r="BG1015" s="224"/>
      <c r="BH1015" s="224"/>
      <c r="BI1015" s="224"/>
      <c r="BJ1015" s="224"/>
      <c r="BK1015" s="224"/>
      <c r="BL1015" s="224"/>
      <c r="BM1015" s="224"/>
      <c r="BN1015" s="224"/>
      <c r="BO1015" s="224"/>
      <c r="BP1015" s="224"/>
      <c r="BQ1015" s="224"/>
      <c r="BR1015" s="224"/>
      <c r="BS1015" s="224"/>
      <c r="BT1015" s="224"/>
      <c r="BU1015" s="224"/>
      <c r="BV1015" s="224"/>
      <c r="BW1015" s="224"/>
      <c r="BX1015" s="224"/>
      <c r="BY1015" s="224"/>
      <c r="BZ1015" s="225"/>
    </row>
    <row r="1016" spans="54:78" ht="18">
      <c r="BB1016" s="224"/>
      <c r="BC1016" s="224"/>
      <c r="BD1016" s="224"/>
      <c r="BE1016" s="224"/>
      <c r="BF1016" s="224"/>
      <c r="BG1016" s="224"/>
      <c r="BH1016" s="224"/>
      <c r="BI1016" s="224"/>
      <c r="BJ1016" s="224"/>
      <c r="BK1016" s="224"/>
      <c r="BL1016" s="224"/>
      <c r="BM1016" s="224"/>
      <c r="BN1016" s="224"/>
      <c r="BO1016" s="224"/>
      <c r="BP1016" s="224"/>
      <c r="BQ1016" s="224"/>
      <c r="BR1016" s="224"/>
      <c r="BS1016" s="224"/>
      <c r="BT1016" s="224"/>
      <c r="BU1016" s="224"/>
      <c r="BV1016" s="224"/>
      <c r="BW1016" s="224"/>
      <c r="BX1016" s="224"/>
      <c r="BY1016" s="224"/>
      <c r="BZ1016" s="225"/>
    </row>
    <row r="1017" spans="54:78" ht="18">
      <c r="BB1017" s="224"/>
      <c r="BC1017" s="224"/>
      <c r="BD1017" s="224"/>
      <c r="BE1017" s="224"/>
      <c r="BF1017" s="224"/>
      <c r="BG1017" s="224"/>
      <c r="BH1017" s="224"/>
      <c r="BI1017" s="224"/>
      <c r="BJ1017" s="224"/>
      <c r="BK1017" s="224"/>
      <c r="BL1017" s="224"/>
      <c r="BM1017" s="224"/>
      <c r="BN1017" s="224"/>
      <c r="BO1017" s="224"/>
      <c r="BP1017" s="224"/>
      <c r="BQ1017" s="224"/>
      <c r="BR1017" s="224"/>
      <c r="BS1017" s="224"/>
      <c r="BT1017" s="224"/>
      <c r="BU1017" s="224"/>
      <c r="BV1017" s="224"/>
      <c r="BW1017" s="224"/>
      <c r="BX1017" s="224"/>
      <c r="BY1017" s="224"/>
      <c r="BZ1017" s="225"/>
    </row>
    <row r="1018" spans="54:78" ht="18">
      <c r="BB1018" s="224"/>
      <c r="BC1018" s="224"/>
      <c r="BD1018" s="224"/>
      <c r="BE1018" s="224"/>
      <c r="BF1018" s="224"/>
      <c r="BG1018" s="224"/>
      <c r="BH1018" s="224"/>
      <c r="BI1018" s="224"/>
      <c r="BJ1018" s="224"/>
      <c r="BK1018" s="224"/>
      <c r="BL1018" s="224"/>
      <c r="BM1018" s="224"/>
      <c r="BN1018" s="224"/>
      <c r="BO1018" s="224"/>
      <c r="BP1018" s="224"/>
      <c r="BQ1018" s="224"/>
      <c r="BR1018" s="224"/>
      <c r="BS1018" s="224"/>
      <c r="BT1018" s="224"/>
      <c r="BU1018" s="224"/>
      <c r="BV1018" s="224"/>
      <c r="BW1018" s="224"/>
      <c r="BX1018" s="224"/>
      <c r="BY1018" s="224"/>
      <c r="BZ1018" s="225"/>
    </row>
    <row r="1019" spans="54:78" ht="18">
      <c r="BB1019" s="224"/>
      <c r="BC1019" s="224"/>
      <c r="BD1019" s="224"/>
      <c r="BE1019" s="224"/>
      <c r="BF1019" s="224"/>
      <c r="BG1019" s="224"/>
      <c r="BH1019" s="224"/>
      <c r="BI1019" s="224"/>
      <c r="BJ1019" s="224"/>
      <c r="BK1019" s="224"/>
      <c r="BL1019" s="224"/>
      <c r="BM1019" s="224"/>
      <c r="BN1019" s="224"/>
      <c r="BO1019" s="224"/>
      <c r="BP1019" s="224"/>
      <c r="BQ1019" s="224"/>
      <c r="BR1019" s="224"/>
      <c r="BS1019" s="224"/>
      <c r="BT1019" s="224"/>
      <c r="BU1019" s="224"/>
      <c r="BV1019" s="224"/>
      <c r="BW1019" s="224"/>
      <c r="BX1019" s="224"/>
      <c r="BY1019" s="224"/>
      <c r="BZ1019" s="225"/>
    </row>
    <row r="1020" spans="54:78" ht="18">
      <c r="BB1020" s="224"/>
      <c r="BC1020" s="224"/>
      <c r="BD1020" s="224"/>
      <c r="BE1020" s="224"/>
      <c r="BF1020" s="224"/>
      <c r="BG1020" s="224"/>
      <c r="BH1020" s="224"/>
      <c r="BI1020" s="224"/>
      <c r="BJ1020" s="224"/>
      <c r="BK1020" s="224"/>
      <c r="BL1020" s="224"/>
      <c r="BM1020" s="224"/>
      <c r="BN1020" s="224"/>
      <c r="BO1020" s="224"/>
      <c r="BP1020" s="224"/>
      <c r="BQ1020" s="224"/>
      <c r="BR1020" s="224"/>
      <c r="BS1020" s="224"/>
      <c r="BT1020" s="224"/>
      <c r="BU1020" s="224"/>
      <c r="BV1020" s="224"/>
      <c r="BW1020" s="224"/>
      <c r="BX1020" s="224"/>
      <c r="BY1020" s="224"/>
      <c r="BZ1020" s="225"/>
    </row>
    <row r="1021" spans="54:78" ht="18">
      <c r="BB1021" s="224"/>
      <c r="BC1021" s="224"/>
      <c r="BD1021" s="224"/>
      <c r="BE1021" s="224"/>
      <c r="BF1021" s="224"/>
      <c r="BG1021" s="224"/>
      <c r="BH1021" s="224"/>
      <c r="BI1021" s="224"/>
      <c r="BJ1021" s="224"/>
      <c r="BK1021" s="224"/>
      <c r="BL1021" s="224"/>
      <c r="BM1021" s="224"/>
      <c r="BN1021" s="224"/>
      <c r="BO1021" s="224"/>
      <c r="BP1021" s="224"/>
      <c r="BQ1021" s="224"/>
      <c r="BR1021" s="224"/>
      <c r="BS1021" s="224"/>
      <c r="BT1021" s="224"/>
      <c r="BU1021" s="224"/>
      <c r="BV1021" s="224"/>
      <c r="BW1021" s="224"/>
      <c r="BX1021" s="224"/>
      <c r="BY1021" s="224"/>
      <c r="BZ1021" s="225"/>
    </row>
    <row r="1022" spans="54:78" ht="18">
      <c r="BB1022" s="224"/>
      <c r="BC1022" s="224"/>
      <c r="BD1022" s="224"/>
      <c r="BE1022" s="224"/>
      <c r="BF1022" s="224"/>
      <c r="BG1022" s="224"/>
      <c r="BH1022" s="224"/>
      <c r="BI1022" s="224"/>
      <c r="BJ1022" s="224"/>
      <c r="BK1022" s="224"/>
      <c r="BL1022" s="224"/>
      <c r="BM1022" s="224"/>
      <c r="BN1022" s="224"/>
      <c r="BO1022" s="224"/>
      <c r="BP1022" s="224"/>
      <c r="BQ1022" s="224"/>
      <c r="BR1022" s="224"/>
      <c r="BS1022" s="224"/>
      <c r="BT1022" s="224"/>
      <c r="BU1022" s="224"/>
      <c r="BV1022" s="224"/>
      <c r="BW1022" s="224"/>
      <c r="BX1022" s="224"/>
      <c r="BY1022" s="224"/>
      <c r="BZ1022" s="225"/>
    </row>
    <row r="1023" spans="54:78" ht="18">
      <c r="BB1023" s="224"/>
      <c r="BC1023" s="224"/>
      <c r="BD1023" s="224"/>
      <c r="BE1023" s="224"/>
      <c r="BF1023" s="224"/>
      <c r="BG1023" s="224"/>
      <c r="BH1023" s="224"/>
      <c r="BI1023" s="224"/>
      <c r="BJ1023" s="224"/>
      <c r="BK1023" s="224"/>
      <c r="BL1023" s="224"/>
      <c r="BM1023" s="224"/>
      <c r="BN1023" s="224"/>
      <c r="BO1023" s="224"/>
      <c r="BP1023" s="224"/>
      <c r="BQ1023" s="224"/>
      <c r="BR1023" s="224"/>
      <c r="BS1023" s="224"/>
      <c r="BT1023" s="224"/>
      <c r="BU1023" s="224"/>
      <c r="BV1023" s="224"/>
      <c r="BW1023" s="224"/>
      <c r="BX1023" s="224"/>
      <c r="BY1023" s="224"/>
      <c r="BZ1023" s="225"/>
    </row>
    <row r="1024" spans="54:78" ht="18">
      <c r="BB1024" s="224"/>
      <c r="BC1024" s="224"/>
      <c r="BD1024" s="224"/>
      <c r="BE1024" s="224"/>
      <c r="BF1024" s="224"/>
      <c r="BG1024" s="224"/>
      <c r="BH1024" s="224"/>
      <c r="BI1024" s="224"/>
      <c r="BJ1024" s="224"/>
      <c r="BK1024" s="224"/>
      <c r="BL1024" s="224"/>
      <c r="BM1024" s="224"/>
      <c r="BN1024" s="224"/>
      <c r="BO1024" s="224"/>
      <c r="BP1024" s="224"/>
      <c r="BQ1024" s="224"/>
      <c r="BR1024" s="224"/>
      <c r="BS1024" s="224"/>
      <c r="BT1024" s="224"/>
      <c r="BU1024" s="224"/>
      <c r="BV1024" s="224"/>
      <c r="BW1024" s="224"/>
      <c r="BX1024" s="224"/>
      <c r="BY1024" s="224"/>
      <c r="BZ1024" s="225"/>
    </row>
    <row r="1025" spans="54:78" ht="18">
      <c r="BB1025" s="224"/>
      <c r="BC1025" s="224"/>
      <c r="BD1025" s="224"/>
      <c r="BE1025" s="224"/>
      <c r="BF1025" s="224"/>
      <c r="BG1025" s="224"/>
      <c r="BH1025" s="224"/>
      <c r="BI1025" s="224"/>
      <c r="BJ1025" s="224"/>
      <c r="BK1025" s="224"/>
      <c r="BL1025" s="224"/>
      <c r="BM1025" s="224"/>
      <c r="BN1025" s="224"/>
      <c r="BO1025" s="224"/>
      <c r="BP1025" s="224"/>
      <c r="BQ1025" s="224"/>
      <c r="BR1025" s="224"/>
      <c r="BS1025" s="224"/>
      <c r="BT1025" s="224"/>
      <c r="BU1025" s="224"/>
      <c r="BV1025" s="224"/>
      <c r="BW1025" s="224"/>
      <c r="BX1025" s="224"/>
      <c r="BY1025" s="224"/>
      <c r="BZ1025" s="225"/>
    </row>
    <row r="1026" spans="54:78" ht="18">
      <c r="BB1026" s="224"/>
      <c r="BC1026" s="224"/>
      <c r="BD1026" s="224"/>
      <c r="BE1026" s="224"/>
      <c r="BF1026" s="224"/>
      <c r="BG1026" s="224"/>
      <c r="BH1026" s="224"/>
      <c r="BI1026" s="224"/>
      <c r="BJ1026" s="224"/>
      <c r="BK1026" s="224"/>
      <c r="BL1026" s="224"/>
      <c r="BM1026" s="224"/>
      <c r="BN1026" s="224"/>
      <c r="BO1026" s="224"/>
      <c r="BP1026" s="224"/>
      <c r="BQ1026" s="224"/>
      <c r="BR1026" s="224"/>
      <c r="BS1026" s="224"/>
      <c r="BT1026" s="224"/>
      <c r="BU1026" s="224"/>
      <c r="BV1026" s="224"/>
      <c r="BW1026" s="224"/>
      <c r="BX1026" s="224"/>
      <c r="BY1026" s="224"/>
      <c r="BZ1026" s="225"/>
    </row>
    <row r="1027" spans="54:78" ht="18">
      <c r="BB1027" s="224"/>
      <c r="BC1027" s="224"/>
      <c r="BD1027" s="224"/>
      <c r="BE1027" s="224"/>
      <c r="BF1027" s="224"/>
      <c r="BG1027" s="224"/>
      <c r="BH1027" s="224"/>
      <c r="BI1027" s="224"/>
      <c r="BJ1027" s="224"/>
      <c r="BK1027" s="224"/>
      <c r="BL1027" s="224"/>
      <c r="BM1027" s="224"/>
      <c r="BN1027" s="224"/>
      <c r="BO1027" s="224"/>
      <c r="BP1027" s="224"/>
      <c r="BQ1027" s="224"/>
      <c r="BR1027" s="224"/>
      <c r="BS1027" s="224"/>
      <c r="BT1027" s="224"/>
      <c r="BU1027" s="224"/>
      <c r="BV1027" s="224"/>
      <c r="BW1027" s="224"/>
      <c r="BX1027" s="224"/>
      <c r="BY1027" s="224"/>
      <c r="BZ1027" s="225"/>
    </row>
    <row r="1028" spans="54:78" ht="18">
      <c r="BB1028" s="224"/>
      <c r="BC1028" s="224"/>
      <c r="BD1028" s="224"/>
      <c r="BE1028" s="224"/>
      <c r="BF1028" s="224"/>
      <c r="BG1028" s="224"/>
      <c r="BH1028" s="224"/>
      <c r="BI1028" s="224"/>
      <c r="BJ1028" s="224"/>
      <c r="BK1028" s="224"/>
      <c r="BL1028" s="224"/>
      <c r="BM1028" s="224"/>
      <c r="BN1028" s="224"/>
      <c r="BO1028" s="224"/>
      <c r="BP1028" s="224"/>
      <c r="BQ1028" s="224"/>
      <c r="BR1028" s="224"/>
      <c r="BS1028" s="224"/>
      <c r="BT1028" s="224"/>
      <c r="BU1028" s="224"/>
      <c r="BV1028" s="224"/>
      <c r="BW1028" s="224"/>
      <c r="BX1028" s="224"/>
      <c r="BY1028" s="224"/>
      <c r="BZ1028" s="225"/>
    </row>
    <row r="1029" spans="54:78" ht="18">
      <c r="BB1029" s="224"/>
      <c r="BC1029" s="224"/>
      <c r="BD1029" s="224"/>
      <c r="BE1029" s="224"/>
      <c r="BF1029" s="224"/>
      <c r="BG1029" s="224"/>
      <c r="BH1029" s="224"/>
      <c r="BI1029" s="224"/>
      <c r="BJ1029" s="224"/>
      <c r="BK1029" s="224"/>
      <c r="BL1029" s="224"/>
      <c r="BM1029" s="224"/>
      <c r="BN1029" s="224"/>
      <c r="BO1029" s="224"/>
      <c r="BP1029" s="224"/>
      <c r="BQ1029" s="224"/>
      <c r="BR1029" s="224"/>
      <c r="BS1029" s="224"/>
      <c r="BT1029" s="224"/>
      <c r="BU1029" s="224"/>
      <c r="BV1029" s="224"/>
      <c r="BW1029" s="224"/>
      <c r="BX1029" s="224"/>
      <c r="BY1029" s="224"/>
      <c r="BZ1029" s="225"/>
    </row>
    <row r="1030" spans="54:78" ht="18">
      <c r="BB1030" s="224"/>
      <c r="BC1030" s="224"/>
      <c r="BD1030" s="224"/>
      <c r="BE1030" s="224"/>
      <c r="BF1030" s="224"/>
      <c r="BG1030" s="224"/>
      <c r="BH1030" s="224"/>
      <c r="BI1030" s="224"/>
      <c r="BJ1030" s="224"/>
      <c r="BK1030" s="224"/>
      <c r="BL1030" s="224"/>
      <c r="BM1030" s="224"/>
      <c r="BN1030" s="224"/>
      <c r="BO1030" s="224"/>
      <c r="BP1030" s="224"/>
      <c r="BQ1030" s="224"/>
      <c r="BR1030" s="224"/>
      <c r="BS1030" s="224"/>
      <c r="BT1030" s="224"/>
      <c r="BU1030" s="224"/>
      <c r="BV1030" s="224"/>
      <c r="BW1030" s="224"/>
      <c r="BX1030" s="224"/>
      <c r="BY1030" s="224"/>
      <c r="BZ1030" s="225"/>
    </row>
    <row r="1031" spans="54:78" ht="18">
      <c r="BB1031" s="224"/>
      <c r="BC1031" s="224"/>
      <c r="BD1031" s="224"/>
      <c r="BE1031" s="224"/>
      <c r="BF1031" s="224"/>
      <c r="BG1031" s="224"/>
      <c r="BH1031" s="224"/>
      <c r="BI1031" s="224"/>
      <c r="BJ1031" s="224"/>
      <c r="BK1031" s="224"/>
      <c r="BL1031" s="224"/>
      <c r="BM1031" s="224"/>
      <c r="BN1031" s="224"/>
      <c r="BO1031" s="224"/>
      <c r="BP1031" s="224"/>
      <c r="BQ1031" s="224"/>
      <c r="BR1031" s="224"/>
      <c r="BS1031" s="224"/>
      <c r="BT1031" s="224"/>
      <c r="BU1031" s="224"/>
      <c r="BV1031" s="224"/>
      <c r="BW1031" s="224"/>
      <c r="BX1031" s="224"/>
      <c r="BY1031" s="224"/>
      <c r="BZ1031" s="225"/>
    </row>
    <row r="1032" spans="54:78" ht="18">
      <c r="BB1032" s="224"/>
      <c r="BC1032" s="224"/>
      <c r="BD1032" s="224"/>
      <c r="BE1032" s="224"/>
      <c r="BF1032" s="224"/>
      <c r="BG1032" s="224"/>
      <c r="BH1032" s="224"/>
      <c r="BI1032" s="224"/>
      <c r="BJ1032" s="224"/>
      <c r="BK1032" s="224"/>
      <c r="BL1032" s="224"/>
      <c r="BM1032" s="224"/>
      <c r="BN1032" s="224"/>
      <c r="BO1032" s="224"/>
      <c r="BP1032" s="224"/>
      <c r="BQ1032" s="224"/>
      <c r="BR1032" s="224"/>
      <c r="BS1032" s="224"/>
      <c r="BT1032" s="224"/>
      <c r="BU1032" s="224"/>
      <c r="BV1032" s="224"/>
      <c r="BW1032" s="224"/>
      <c r="BX1032" s="224"/>
      <c r="BY1032" s="224"/>
      <c r="BZ1032" s="225"/>
    </row>
    <row r="1033" spans="54:78" ht="18">
      <c r="BB1033" s="224"/>
      <c r="BC1033" s="224"/>
      <c r="BD1033" s="224"/>
      <c r="BE1033" s="224"/>
      <c r="BF1033" s="224"/>
      <c r="BG1033" s="224"/>
      <c r="BH1033" s="224"/>
      <c r="BI1033" s="224"/>
      <c r="BJ1033" s="224"/>
      <c r="BK1033" s="224"/>
      <c r="BL1033" s="224"/>
      <c r="BM1033" s="224"/>
      <c r="BN1033" s="224"/>
      <c r="BO1033" s="224"/>
      <c r="BP1033" s="224"/>
      <c r="BQ1033" s="224"/>
      <c r="BR1033" s="224"/>
      <c r="BS1033" s="224"/>
      <c r="BT1033" s="224"/>
      <c r="BU1033" s="224"/>
      <c r="BV1033" s="224"/>
      <c r="BW1033" s="224"/>
      <c r="BX1033" s="224"/>
      <c r="BY1033" s="224"/>
      <c r="BZ1033" s="225"/>
    </row>
    <row r="1034" spans="54:78" ht="18">
      <c r="BB1034" s="224"/>
      <c r="BC1034" s="224"/>
      <c r="BD1034" s="224"/>
      <c r="BE1034" s="224"/>
      <c r="BF1034" s="224"/>
      <c r="BG1034" s="224"/>
      <c r="BH1034" s="224"/>
      <c r="BI1034" s="224"/>
      <c r="BJ1034" s="224"/>
      <c r="BK1034" s="224"/>
      <c r="BL1034" s="224"/>
      <c r="BM1034" s="224"/>
      <c r="BN1034" s="224"/>
      <c r="BO1034" s="224"/>
      <c r="BP1034" s="224"/>
      <c r="BQ1034" s="224"/>
      <c r="BR1034" s="224"/>
      <c r="BS1034" s="224"/>
      <c r="BT1034" s="224"/>
      <c r="BU1034" s="224"/>
      <c r="BV1034" s="224"/>
      <c r="BW1034" s="224"/>
      <c r="BX1034" s="224"/>
      <c r="BY1034" s="224"/>
      <c r="BZ1034" s="225"/>
    </row>
    <row r="1035" spans="54:78" ht="18">
      <c r="BB1035" s="224"/>
      <c r="BC1035" s="224"/>
      <c r="BD1035" s="224"/>
      <c r="BE1035" s="224"/>
      <c r="BF1035" s="224"/>
      <c r="BG1035" s="224"/>
      <c r="BH1035" s="224"/>
      <c r="BI1035" s="224"/>
      <c r="BJ1035" s="224"/>
      <c r="BK1035" s="224"/>
      <c r="BL1035" s="224"/>
      <c r="BM1035" s="224"/>
      <c r="BN1035" s="224"/>
      <c r="BO1035" s="224"/>
      <c r="BP1035" s="224"/>
      <c r="BQ1035" s="224"/>
      <c r="BR1035" s="224"/>
      <c r="BS1035" s="224"/>
      <c r="BT1035" s="224"/>
      <c r="BU1035" s="224"/>
      <c r="BV1035" s="224"/>
      <c r="BW1035" s="224"/>
      <c r="BX1035" s="224"/>
      <c r="BY1035" s="224"/>
      <c r="BZ1035" s="225"/>
    </row>
    <row r="1036" spans="54:78" ht="18">
      <c r="BB1036" s="224"/>
      <c r="BC1036" s="224"/>
      <c r="BD1036" s="224"/>
      <c r="BE1036" s="224"/>
      <c r="BF1036" s="224"/>
      <c r="BG1036" s="224"/>
      <c r="BH1036" s="224"/>
      <c r="BI1036" s="224"/>
      <c r="BJ1036" s="224"/>
      <c r="BK1036" s="224"/>
      <c r="BL1036" s="224"/>
      <c r="BM1036" s="224"/>
      <c r="BN1036" s="224"/>
      <c r="BO1036" s="224"/>
      <c r="BP1036" s="224"/>
      <c r="BQ1036" s="224"/>
      <c r="BR1036" s="224"/>
      <c r="BS1036" s="224"/>
      <c r="BT1036" s="224"/>
      <c r="BU1036" s="224"/>
      <c r="BV1036" s="224"/>
      <c r="BW1036" s="224"/>
      <c r="BX1036" s="224"/>
      <c r="BY1036" s="224"/>
      <c r="BZ1036" s="225"/>
    </row>
    <row r="1037" spans="54:78" ht="18">
      <c r="BB1037" s="224"/>
      <c r="BC1037" s="224"/>
      <c r="BD1037" s="224"/>
      <c r="BE1037" s="224"/>
      <c r="BF1037" s="224"/>
      <c r="BG1037" s="224"/>
      <c r="BH1037" s="224"/>
      <c r="BI1037" s="224"/>
      <c r="BJ1037" s="224"/>
      <c r="BK1037" s="224"/>
      <c r="BL1037" s="224"/>
      <c r="BM1037" s="224"/>
      <c r="BN1037" s="224"/>
      <c r="BO1037" s="224"/>
      <c r="BP1037" s="224"/>
      <c r="BQ1037" s="224"/>
      <c r="BR1037" s="224"/>
      <c r="BS1037" s="224"/>
      <c r="BT1037" s="224"/>
      <c r="BU1037" s="224"/>
      <c r="BV1037" s="224"/>
      <c r="BW1037" s="224"/>
      <c r="BX1037" s="224"/>
      <c r="BY1037" s="224"/>
      <c r="BZ1037" s="225"/>
    </row>
    <row r="1038" spans="54:78" ht="18">
      <c r="BB1038" s="224"/>
      <c r="BC1038" s="224"/>
      <c r="BD1038" s="224"/>
      <c r="BE1038" s="224"/>
      <c r="BF1038" s="224"/>
      <c r="BG1038" s="224"/>
      <c r="BH1038" s="224"/>
      <c r="BI1038" s="224"/>
      <c r="BJ1038" s="224"/>
      <c r="BK1038" s="224"/>
      <c r="BL1038" s="224"/>
      <c r="BM1038" s="224"/>
      <c r="BN1038" s="224"/>
      <c r="BO1038" s="224"/>
      <c r="BP1038" s="224"/>
      <c r="BQ1038" s="224"/>
      <c r="BR1038" s="224"/>
      <c r="BS1038" s="224"/>
      <c r="BT1038" s="224"/>
      <c r="BU1038" s="224"/>
      <c r="BV1038" s="224"/>
      <c r="BW1038" s="224"/>
      <c r="BX1038" s="224"/>
      <c r="BY1038" s="224"/>
      <c r="BZ1038" s="225"/>
    </row>
    <row r="1039" spans="54:78" ht="18">
      <c r="BB1039" s="224"/>
      <c r="BC1039" s="224"/>
      <c r="BD1039" s="224"/>
      <c r="BE1039" s="224"/>
      <c r="BF1039" s="224"/>
      <c r="BG1039" s="224"/>
      <c r="BH1039" s="224"/>
      <c r="BI1039" s="224"/>
      <c r="BJ1039" s="224"/>
      <c r="BK1039" s="224"/>
      <c r="BL1039" s="224"/>
      <c r="BM1039" s="224"/>
      <c r="BN1039" s="224"/>
      <c r="BO1039" s="224"/>
      <c r="BP1039" s="224"/>
      <c r="BQ1039" s="224"/>
      <c r="BR1039" s="224"/>
      <c r="BS1039" s="224"/>
      <c r="BT1039" s="224"/>
      <c r="BU1039" s="224"/>
      <c r="BV1039" s="224"/>
      <c r="BW1039" s="224"/>
      <c r="BX1039" s="224"/>
      <c r="BY1039" s="224"/>
      <c r="BZ1039" s="225"/>
    </row>
    <row r="1040" spans="54:78" ht="18">
      <c r="BB1040" s="224"/>
      <c r="BC1040" s="224"/>
      <c r="BD1040" s="224"/>
      <c r="BE1040" s="224"/>
      <c r="BF1040" s="224"/>
      <c r="BG1040" s="224"/>
      <c r="BH1040" s="224"/>
      <c r="BI1040" s="224"/>
      <c r="BJ1040" s="224"/>
      <c r="BK1040" s="224"/>
      <c r="BL1040" s="224"/>
      <c r="BM1040" s="224"/>
      <c r="BN1040" s="224"/>
      <c r="BO1040" s="224"/>
      <c r="BP1040" s="224"/>
      <c r="BQ1040" s="224"/>
      <c r="BR1040" s="224"/>
      <c r="BS1040" s="224"/>
      <c r="BT1040" s="224"/>
      <c r="BU1040" s="224"/>
      <c r="BV1040" s="224"/>
      <c r="BW1040" s="224"/>
      <c r="BX1040" s="224"/>
      <c r="BY1040" s="224"/>
      <c r="BZ1040" s="225"/>
    </row>
    <row r="1041" spans="54:78" ht="18">
      <c r="BB1041" s="224"/>
      <c r="BC1041" s="224"/>
      <c r="BD1041" s="224"/>
      <c r="BE1041" s="224"/>
      <c r="BF1041" s="224"/>
      <c r="BG1041" s="224"/>
      <c r="BH1041" s="224"/>
      <c r="BI1041" s="224"/>
      <c r="BJ1041" s="224"/>
      <c r="BK1041" s="224"/>
      <c r="BL1041" s="224"/>
      <c r="BM1041" s="224"/>
      <c r="BN1041" s="224"/>
      <c r="BO1041" s="224"/>
      <c r="BP1041" s="224"/>
      <c r="BQ1041" s="224"/>
      <c r="BR1041" s="224"/>
      <c r="BS1041" s="224"/>
      <c r="BT1041" s="224"/>
      <c r="BU1041" s="224"/>
      <c r="BV1041" s="224"/>
      <c r="BW1041" s="224"/>
      <c r="BX1041" s="224"/>
      <c r="BY1041" s="224"/>
      <c r="BZ1041" s="225"/>
    </row>
    <row r="1042" spans="54:78" ht="18">
      <c r="BB1042" s="224"/>
      <c r="BC1042" s="224"/>
      <c r="BD1042" s="224"/>
      <c r="BE1042" s="224"/>
      <c r="BF1042" s="224"/>
      <c r="BG1042" s="224"/>
      <c r="BH1042" s="224"/>
      <c r="BI1042" s="224"/>
      <c r="BJ1042" s="224"/>
      <c r="BK1042" s="224"/>
      <c r="BL1042" s="224"/>
      <c r="BM1042" s="224"/>
      <c r="BN1042" s="224"/>
      <c r="BO1042" s="224"/>
      <c r="BP1042" s="224"/>
      <c r="BQ1042" s="224"/>
      <c r="BR1042" s="224"/>
      <c r="BS1042" s="224"/>
      <c r="BT1042" s="224"/>
      <c r="BU1042" s="224"/>
      <c r="BV1042" s="224"/>
      <c r="BW1042" s="224"/>
      <c r="BX1042" s="224"/>
      <c r="BY1042" s="224"/>
      <c r="BZ1042" s="225"/>
    </row>
    <row r="1043" spans="54:78" ht="18">
      <c r="BB1043" s="224"/>
      <c r="BC1043" s="224"/>
      <c r="BD1043" s="224"/>
      <c r="BE1043" s="224"/>
      <c r="BF1043" s="224"/>
      <c r="BG1043" s="224"/>
      <c r="BH1043" s="224"/>
      <c r="BI1043" s="224"/>
      <c r="BJ1043" s="224"/>
      <c r="BK1043" s="224"/>
      <c r="BL1043" s="224"/>
      <c r="BM1043" s="224"/>
      <c r="BN1043" s="224"/>
      <c r="BO1043" s="224"/>
      <c r="BP1043" s="224"/>
      <c r="BQ1043" s="224"/>
      <c r="BR1043" s="224"/>
      <c r="BS1043" s="224"/>
      <c r="BT1043" s="224"/>
      <c r="BU1043" s="224"/>
      <c r="BV1043" s="224"/>
      <c r="BW1043" s="224"/>
      <c r="BX1043" s="224"/>
      <c r="BY1043" s="224"/>
      <c r="BZ1043" s="225"/>
    </row>
    <row r="1044" spans="54:78" ht="18">
      <c r="BB1044" s="224"/>
      <c r="BC1044" s="224"/>
      <c r="BD1044" s="224"/>
      <c r="BE1044" s="224"/>
      <c r="BF1044" s="224"/>
      <c r="BG1044" s="224"/>
      <c r="BH1044" s="224"/>
      <c r="BI1044" s="224"/>
      <c r="BJ1044" s="224"/>
      <c r="BK1044" s="224"/>
      <c r="BL1044" s="224"/>
      <c r="BM1044" s="224"/>
      <c r="BN1044" s="224"/>
      <c r="BO1044" s="224"/>
      <c r="BP1044" s="224"/>
      <c r="BQ1044" s="224"/>
      <c r="BR1044" s="224"/>
      <c r="BS1044" s="224"/>
      <c r="BT1044" s="224"/>
      <c r="BU1044" s="224"/>
      <c r="BV1044" s="224"/>
      <c r="BW1044" s="224"/>
      <c r="BX1044" s="224"/>
      <c r="BY1044" s="224"/>
      <c r="BZ1044" s="225"/>
    </row>
    <row r="1045" spans="54:78" ht="18">
      <c r="BB1045" s="224"/>
      <c r="BC1045" s="224"/>
      <c r="BD1045" s="224"/>
      <c r="BE1045" s="224"/>
      <c r="BF1045" s="224"/>
      <c r="BG1045" s="224"/>
      <c r="BH1045" s="224"/>
      <c r="BI1045" s="224"/>
      <c r="BJ1045" s="224"/>
      <c r="BK1045" s="224"/>
      <c r="BL1045" s="224"/>
      <c r="BM1045" s="224"/>
      <c r="BN1045" s="224"/>
      <c r="BO1045" s="224"/>
      <c r="BP1045" s="224"/>
      <c r="BQ1045" s="224"/>
      <c r="BR1045" s="224"/>
      <c r="BS1045" s="224"/>
      <c r="BT1045" s="224"/>
      <c r="BU1045" s="224"/>
      <c r="BV1045" s="224"/>
      <c r="BW1045" s="224"/>
      <c r="BX1045" s="224"/>
      <c r="BY1045" s="224"/>
      <c r="BZ1045" s="225"/>
    </row>
    <row r="1046" spans="54:78" ht="18">
      <c r="BB1046" s="224"/>
      <c r="BC1046" s="224"/>
      <c r="BD1046" s="224"/>
      <c r="BE1046" s="224"/>
      <c r="BF1046" s="224"/>
      <c r="BG1046" s="224"/>
      <c r="BH1046" s="224"/>
      <c r="BI1046" s="224"/>
      <c r="BJ1046" s="224"/>
      <c r="BK1046" s="224"/>
      <c r="BL1046" s="224"/>
      <c r="BM1046" s="224"/>
      <c r="BN1046" s="224"/>
      <c r="BO1046" s="224"/>
      <c r="BP1046" s="224"/>
      <c r="BQ1046" s="224"/>
      <c r="BR1046" s="224"/>
      <c r="BS1046" s="224"/>
      <c r="BT1046" s="224"/>
      <c r="BU1046" s="224"/>
      <c r="BV1046" s="224"/>
      <c r="BW1046" s="224"/>
      <c r="BX1046" s="224"/>
      <c r="BY1046" s="224"/>
      <c r="BZ1046" s="225"/>
    </row>
    <row r="1047" spans="54:78" ht="18">
      <c r="BB1047" s="224"/>
      <c r="BC1047" s="224"/>
      <c r="BD1047" s="224"/>
      <c r="BE1047" s="224"/>
      <c r="BF1047" s="224"/>
      <c r="BG1047" s="224"/>
      <c r="BH1047" s="224"/>
      <c r="BI1047" s="224"/>
      <c r="BJ1047" s="224"/>
      <c r="BK1047" s="224"/>
      <c r="BL1047" s="224"/>
      <c r="BM1047" s="224"/>
      <c r="BN1047" s="224"/>
      <c r="BO1047" s="224"/>
      <c r="BP1047" s="224"/>
      <c r="BQ1047" s="224"/>
      <c r="BR1047" s="224"/>
      <c r="BS1047" s="224"/>
      <c r="BT1047" s="224"/>
      <c r="BU1047" s="224"/>
      <c r="BV1047" s="224"/>
      <c r="BW1047" s="224"/>
      <c r="BX1047" s="224"/>
      <c r="BY1047" s="224"/>
      <c r="BZ1047" s="225"/>
    </row>
    <row r="1048" spans="54:78" ht="18">
      <c r="BB1048" s="224"/>
      <c r="BC1048" s="224"/>
      <c r="BD1048" s="224"/>
      <c r="BE1048" s="224"/>
      <c r="BF1048" s="224"/>
      <c r="BG1048" s="224"/>
      <c r="BH1048" s="224"/>
      <c r="BI1048" s="224"/>
      <c r="BJ1048" s="224"/>
      <c r="BK1048" s="224"/>
      <c r="BL1048" s="224"/>
      <c r="BM1048" s="224"/>
      <c r="BN1048" s="224"/>
      <c r="BO1048" s="224"/>
      <c r="BP1048" s="224"/>
      <c r="BQ1048" s="224"/>
      <c r="BR1048" s="224"/>
      <c r="BS1048" s="224"/>
      <c r="BT1048" s="224"/>
      <c r="BU1048" s="224"/>
      <c r="BV1048" s="224"/>
      <c r="BW1048" s="224"/>
      <c r="BX1048" s="224"/>
      <c r="BY1048" s="224"/>
      <c r="BZ1048" s="225"/>
    </row>
    <row r="1049" spans="54:78" ht="18">
      <c r="BB1049" s="224"/>
      <c r="BC1049" s="224"/>
      <c r="BD1049" s="224"/>
      <c r="BE1049" s="224"/>
      <c r="BF1049" s="224"/>
      <c r="BG1049" s="224"/>
      <c r="BH1049" s="224"/>
      <c r="BI1049" s="224"/>
      <c r="BJ1049" s="224"/>
      <c r="BK1049" s="224"/>
      <c r="BL1049" s="224"/>
      <c r="BM1049" s="224"/>
      <c r="BN1049" s="224"/>
      <c r="BO1049" s="224"/>
      <c r="BP1049" s="224"/>
      <c r="BQ1049" s="224"/>
      <c r="BR1049" s="224"/>
      <c r="BS1049" s="224"/>
      <c r="BT1049" s="224"/>
      <c r="BU1049" s="224"/>
      <c r="BV1049" s="224"/>
      <c r="BW1049" s="224"/>
      <c r="BX1049" s="224"/>
      <c r="BY1049" s="224"/>
      <c r="BZ1049" s="225"/>
    </row>
    <row r="1050" spans="54:78" ht="18">
      <c r="BB1050" s="224"/>
      <c r="BC1050" s="224"/>
      <c r="BD1050" s="224"/>
      <c r="BE1050" s="224"/>
      <c r="BF1050" s="224"/>
      <c r="BG1050" s="224"/>
      <c r="BH1050" s="224"/>
      <c r="BI1050" s="224"/>
      <c r="BJ1050" s="224"/>
      <c r="BK1050" s="224"/>
      <c r="BL1050" s="224"/>
      <c r="BM1050" s="224"/>
      <c r="BN1050" s="224"/>
      <c r="BO1050" s="224"/>
      <c r="BP1050" s="224"/>
      <c r="BQ1050" s="224"/>
      <c r="BR1050" s="224"/>
      <c r="BS1050" s="224"/>
      <c r="BT1050" s="224"/>
      <c r="BU1050" s="224"/>
      <c r="BV1050" s="224"/>
      <c r="BW1050" s="224"/>
      <c r="BX1050" s="224"/>
      <c r="BY1050" s="224"/>
      <c r="BZ1050" s="225"/>
    </row>
    <row r="1051" spans="54:78" ht="18">
      <c r="BB1051" s="224"/>
      <c r="BC1051" s="224"/>
      <c r="BD1051" s="224"/>
      <c r="BE1051" s="224"/>
      <c r="BF1051" s="224"/>
      <c r="BG1051" s="224"/>
      <c r="BH1051" s="224"/>
      <c r="BI1051" s="224"/>
      <c r="BJ1051" s="224"/>
      <c r="BK1051" s="224"/>
      <c r="BL1051" s="224"/>
      <c r="BM1051" s="224"/>
      <c r="BN1051" s="224"/>
      <c r="BO1051" s="224"/>
      <c r="BP1051" s="224"/>
      <c r="BQ1051" s="224"/>
      <c r="BR1051" s="224"/>
      <c r="BS1051" s="224"/>
      <c r="BT1051" s="224"/>
      <c r="BU1051" s="224"/>
      <c r="BV1051" s="224"/>
      <c r="BW1051" s="224"/>
      <c r="BX1051" s="224"/>
      <c r="BY1051" s="224"/>
      <c r="BZ1051" s="225"/>
    </row>
    <row r="1052" spans="54:78" ht="18">
      <c r="BB1052" s="224"/>
      <c r="BC1052" s="224"/>
      <c r="BD1052" s="224"/>
      <c r="BE1052" s="224"/>
      <c r="BF1052" s="224"/>
      <c r="BG1052" s="224"/>
      <c r="BH1052" s="224"/>
      <c r="BI1052" s="224"/>
      <c r="BJ1052" s="224"/>
      <c r="BK1052" s="224"/>
      <c r="BL1052" s="224"/>
      <c r="BM1052" s="224"/>
      <c r="BN1052" s="224"/>
      <c r="BO1052" s="224"/>
      <c r="BP1052" s="224"/>
      <c r="BQ1052" s="224"/>
      <c r="BR1052" s="224"/>
      <c r="BS1052" s="224"/>
      <c r="BT1052" s="224"/>
      <c r="BU1052" s="224"/>
      <c r="BV1052" s="224"/>
      <c r="BW1052" s="224"/>
      <c r="BX1052" s="224"/>
      <c r="BY1052" s="224"/>
      <c r="BZ1052" s="225"/>
    </row>
    <row r="1053" spans="54:78" ht="18">
      <c r="BB1053" s="224"/>
      <c r="BC1053" s="224"/>
      <c r="BD1053" s="224"/>
      <c r="BE1053" s="224"/>
      <c r="BF1053" s="224"/>
      <c r="BG1053" s="224"/>
      <c r="BH1053" s="224"/>
      <c r="BI1053" s="224"/>
      <c r="BJ1053" s="224"/>
      <c r="BK1053" s="224"/>
      <c r="BL1053" s="224"/>
      <c r="BM1053" s="224"/>
      <c r="BN1053" s="224"/>
      <c r="BO1053" s="224"/>
      <c r="BP1053" s="224"/>
      <c r="BQ1053" s="224"/>
      <c r="BR1053" s="224"/>
      <c r="BS1053" s="224"/>
      <c r="BT1053" s="224"/>
      <c r="BU1053" s="224"/>
      <c r="BV1053" s="224"/>
      <c r="BW1053" s="224"/>
      <c r="BX1053" s="224"/>
      <c r="BY1053" s="224"/>
      <c r="BZ1053" s="225"/>
    </row>
    <row r="1054" spans="54:78" ht="18">
      <c r="BB1054" s="224"/>
      <c r="BC1054" s="224"/>
      <c r="BD1054" s="224"/>
      <c r="BE1054" s="224"/>
      <c r="BF1054" s="224"/>
      <c r="BG1054" s="224"/>
      <c r="BH1054" s="224"/>
      <c r="BI1054" s="224"/>
      <c r="BJ1054" s="224"/>
      <c r="BK1054" s="224"/>
      <c r="BL1054" s="224"/>
      <c r="BM1054" s="224"/>
      <c r="BN1054" s="224"/>
      <c r="BO1054" s="224"/>
      <c r="BP1054" s="224"/>
      <c r="BQ1054" s="224"/>
      <c r="BR1054" s="224"/>
      <c r="BS1054" s="224"/>
      <c r="BT1054" s="224"/>
      <c r="BU1054" s="224"/>
      <c r="BV1054" s="224"/>
      <c r="BW1054" s="224"/>
      <c r="BX1054" s="224"/>
      <c r="BY1054" s="224"/>
      <c r="BZ1054" s="225"/>
    </row>
    <row r="1055" spans="54:78" ht="18">
      <c r="BB1055" s="224"/>
      <c r="BC1055" s="224"/>
      <c r="BD1055" s="224"/>
      <c r="BE1055" s="224"/>
      <c r="BF1055" s="224"/>
      <c r="BG1055" s="224"/>
      <c r="BH1055" s="224"/>
      <c r="BI1055" s="224"/>
      <c r="BJ1055" s="224"/>
      <c r="BK1055" s="224"/>
      <c r="BL1055" s="224"/>
      <c r="BM1055" s="224"/>
      <c r="BN1055" s="224"/>
      <c r="BO1055" s="224"/>
      <c r="BP1055" s="224"/>
      <c r="BQ1055" s="224"/>
      <c r="BR1055" s="224"/>
      <c r="BS1055" s="224"/>
      <c r="BT1055" s="224"/>
      <c r="BU1055" s="224"/>
      <c r="BV1055" s="224"/>
      <c r="BW1055" s="224"/>
      <c r="BX1055" s="224"/>
      <c r="BY1055" s="224"/>
      <c r="BZ1055" s="225"/>
    </row>
    <row r="1056" spans="54:78" ht="18">
      <c r="BB1056" s="224"/>
      <c r="BC1056" s="224"/>
      <c r="BD1056" s="224"/>
      <c r="BE1056" s="224"/>
      <c r="BF1056" s="224"/>
      <c r="BG1056" s="224"/>
      <c r="BH1056" s="224"/>
      <c r="BI1056" s="224"/>
      <c r="BJ1056" s="224"/>
      <c r="BK1056" s="224"/>
      <c r="BL1056" s="224"/>
      <c r="BM1056" s="224"/>
      <c r="BN1056" s="224"/>
      <c r="BO1056" s="224"/>
      <c r="BP1056" s="224"/>
      <c r="BQ1056" s="224"/>
      <c r="BR1056" s="224"/>
      <c r="BS1056" s="224"/>
      <c r="BT1056" s="224"/>
      <c r="BU1056" s="224"/>
      <c r="BV1056" s="224"/>
      <c r="BW1056" s="224"/>
      <c r="BX1056" s="224"/>
      <c r="BY1056" s="224"/>
      <c r="BZ1056" s="225"/>
    </row>
    <row r="1057" spans="54:78" ht="18">
      <c r="BB1057" s="224"/>
      <c r="BC1057" s="224"/>
      <c r="BD1057" s="224"/>
      <c r="BE1057" s="224"/>
      <c r="BF1057" s="224"/>
      <c r="BG1057" s="224"/>
      <c r="BH1057" s="224"/>
      <c r="BI1057" s="224"/>
      <c r="BJ1057" s="224"/>
      <c r="BK1057" s="224"/>
      <c r="BL1057" s="224"/>
      <c r="BM1057" s="224"/>
      <c r="BN1057" s="224"/>
      <c r="BO1057" s="224"/>
      <c r="BP1057" s="224"/>
      <c r="BQ1057" s="224"/>
      <c r="BR1057" s="224"/>
      <c r="BS1057" s="224"/>
      <c r="BT1057" s="224"/>
      <c r="BU1057" s="224"/>
      <c r="BV1057" s="224"/>
      <c r="BW1057" s="224"/>
      <c r="BX1057" s="224"/>
      <c r="BY1057" s="224"/>
      <c r="BZ1057" s="225"/>
    </row>
    <row r="1058" spans="54:78" ht="18">
      <c r="BB1058" s="224"/>
      <c r="BC1058" s="224"/>
      <c r="BD1058" s="224"/>
      <c r="BE1058" s="224"/>
      <c r="BF1058" s="224"/>
      <c r="BG1058" s="224"/>
      <c r="BH1058" s="224"/>
      <c r="BI1058" s="224"/>
      <c r="BJ1058" s="224"/>
      <c r="BK1058" s="224"/>
      <c r="BL1058" s="224"/>
      <c r="BM1058" s="224"/>
      <c r="BN1058" s="224"/>
      <c r="BO1058" s="224"/>
      <c r="BP1058" s="224"/>
      <c r="BQ1058" s="224"/>
      <c r="BR1058" s="224"/>
      <c r="BS1058" s="224"/>
      <c r="BT1058" s="224"/>
      <c r="BU1058" s="224"/>
      <c r="BV1058" s="224"/>
      <c r="BW1058" s="224"/>
      <c r="BX1058" s="224"/>
      <c r="BY1058" s="224"/>
      <c r="BZ1058" s="225"/>
    </row>
    <row r="1059" spans="54:78" ht="18">
      <c r="BB1059" s="224"/>
      <c r="BC1059" s="224"/>
      <c r="BD1059" s="224"/>
      <c r="BE1059" s="224"/>
      <c r="BF1059" s="224"/>
      <c r="BG1059" s="224"/>
      <c r="BH1059" s="224"/>
      <c r="BI1059" s="224"/>
      <c r="BJ1059" s="224"/>
      <c r="BK1059" s="224"/>
      <c r="BL1059" s="224"/>
      <c r="BM1059" s="224"/>
      <c r="BN1059" s="224"/>
      <c r="BO1059" s="224"/>
      <c r="BP1059" s="224"/>
      <c r="BQ1059" s="224"/>
      <c r="BR1059" s="224"/>
      <c r="BS1059" s="224"/>
      <c r="BT1059" s="224"/>
      <c r="BU1059" s="224"/>
      <c r="BV1059" s="224"/>
      <c r="BW1059" s="224"/>
      <c r="BX1059" s="224"/>
      <c r="BY1059" s="224"/>
      <c r="BZ1059" s="225"/>
    </row>
    <row r="1060" spans="54:78" ht="18">
      <c r="BB1060" s="224"/>
      <c r="BC1060" s="224"/>
      <c r="BD1060" s="224"/>
      <c r="BE1060" s="224"/>
      <c r="BF1060" s="224"/>
      <c r="BG1060" s="224"/>
      <c r="BH1060" s="224"/>
      <c r="BI1060" s="224"/>
      <c r="BJ1060" s="224"/>
      <c r="BK1060" s="224"/>
      <c r="BL1060" s="224"/>
      <c r="BM1060" s="224"/>
      <c r="BN1060" s="224"/>
      <c r="BO1060" s="224"/>
      <c r="BP1060" s="224"/>
      <c r="BQ1060" s="224"/>
      <c r="BR1060" s="224"/>
      <c r="BS1060" s="224"/>
      <c r="BT1060" s="224"/>
      <c r="BU1060" s="224"/>
      <c r="BV1060" s="224"/>
      <c r="BW1060" s="224"/>
      <c r="BX1060" s="224"/>
      <c r="BY1060" s="224"/>
      <c r="BZ1060" s="225"/>
    </row>
    <row r="1061" spans="54:78" ht="18">
      <c r="BB1061" s="224"/>
      <c r="BC1061" s="224"/>
      <c r="BD1061" s="224"/>
      <c r="BE1061" s="224"/>
      <c r="BF1061" s="224"/>
      <c r="BG1061" s="224"/>
      <c r="BH1061" s="224"/>
      <c r="BI1061" s="224"/>
      <c r="BJ1061" s="224"/>
      <c r="BK1061" s="224"/>
      <c r="BL1061" s="224"/>
      <c r="BM1061" s="224"/>
      <c r="BN1061" s="224"/>
      <c r="BO1061" s="224"/>
      <c r="BP1061" s="224"/>
      <c r="BQ1061" s="224"/>
      <c r="BR1061" s="224"/>
      <c r="BS1061" s="224"/>
      <c r="BT1061" s="224"/>
      <c r="BU1061" s="224"/>
      <c r="BV1061" s="224"/>
      <c r="BW1061" s="224"/>
      <c r="BX1061" s="224"/>
      <c r="BY1061" s="224"/>
      <c r="BZ1061" s="225"/>
    </row>
    <row r="1062" spans="54:78" ht="18">
      <c r="BB1062" s="224"/>
      <c r="BC1062" s="224"/>
      <c r="BD1062" s="224"/>
      <c r="BE1062" s="224"/>
      <c r="BF1062" s="224"/>
      <c r="BG1062" s="224"/>
      <c r="BH1062" s="224"/>
      <c r="BI1062" s="224"/>
      <c r="BJ1062" s="224"/>
      <c r="BK1062" s="224"/>
      <c r="BL1062" s="224"/>
      <c r="BM1062" s="224"/>
      <c r="BN1062" s="224"/>
      <c r="BO1062" s="224"/>
      <c r="BP1062" s="224"/>
      <c r="BQ1062" s="224"/>
      <c r="BR1062" s="224"/>
      <c r="BS1062" s="224"/>
      <c r="BT1062" s="224"/>
      <c r="BU1062" s="224"/>
      <c r="BV1062" s="224"/>
      <c r="BW1062" s="224"/>
      <c r="BX1062" s="224"/>
      <c r="BY1062" s="224"/>
      <c r="BZ1062" s="225"/>
    </row>
    <row r="1063" spans="54:78" ht="18">
      <c r="BB1063" s="224"/>
      <c r="BC1063" s="224"/>
      <c r="BD1063" s="224"/>
      <c r="BE1063" s="224"/>
      <c r="BF1063" s="224"/>
      <c r="BG1063" s="224"/>
      <c r="BH1063" s="224"/>
      <c r="BI1063" s="224"/>
      <c r="BJ1063" s="224"/>
      <c r="BK1063" s="224"/>
      <c r="BL1063" s="224"/>
      <c r="BM1063" s="224"/>
      <c r="BN1063" s="224"/>
      <c r="BO1063" s="224"/>
      <c r="BP1063" s="224"/>
      <c r="BQ1063" s="224"/>
      <c r="BR1063" s="224"/>
      <c r="BS1063" s="224"/>
      <c r="BT1063" s="224"/>
      <c r="BU1063" s="224"/>
      <c r="BV1063" s="224"/>
      <c r="BW1063" s="224"/>
      <c r="BX1063" s="224"/>
      <c r="BY1063" s="224"/>
      <c r="BZ1063" s="225"/>
    </row>
    <row r="1064" spans="54:78" ht="18">
      <c r="BB1064" s="224"/>
      <c r="BC1064" s="224"/>
      <c r="BD1064" s="224"/>
      <c r="BE1064" s="224"/>
      <c r="BF1064" s="224"/>
      <c r="BG1064" s="224"/>
      <c r="BH1064" s="224"/>
      <c r="BI1064" s="224"/>
      <c r="BJ1064" s="224"/>
      <c r="BK1064" s="224"/>
      <c r="BL1064" s="224"/>
      <c r="BM1064" s="224"/>
      <c r="BN1064" s="224"/>
      <c r="BO1064" s="224"/>
      <c r="BP1064" s="224"/>
      <c r="BQ1064" s="224"/>
      <c r="BR1064" s="224"/>
      <c r="BS1064" s="224"/>
      <c r="BT1064" s="224"/>
      <c r="BU1064" s="224"/>
      <c r="BV1064" s="224"/>
      <c r="BW1064" s="224"/>
      <c r="BX1064" s="224"/>
      <c r="BY1064" s="224"/>
      <c r="BZ1064" s="225"/>
    </row>
    <row r="1065" spans="54:78" ht="18">
      <c r="BB1065" s="224"/>
      <c r="BC1065" s="224"/>
      <c r="BD1065" s="224"/>
      <c r="BE1065" s="224"/>
      <c r="BF1065" s="224"/>
      <c r="BG1065" s="224"/>
      <c r="BH1065" s="224"/>
      <c r="BI1065" s="224"/>
      <c r="BJ1065" s="224"/>
      <c r="BK1065" s="224"/>
      <c r="BL1065" s="224"/>
      <c r="BM1065" s="224"/>
      <c r="BN1065" s="224"/>
      <c r="BO1065" s="224"/>
      <c r="BP1065" s="224"/>
      <c r="BQ1065" s="224"/>
      <c r="BR1065" s="224"/>
      <c r="BS1065" s="224"/>
      <c r="BT1065" s="224"/>
      <c r="BU1065" s="224"/>
      <c r="BV1065" s="224"/>
      <c r="BW1065" s="224"/>
      <c r="BX1065" s="224"/>
      <c r="BY1065" s="224"/>
      <c r="BZ1065" s="225"/>
    </row>
    <row r="1066" spans="54:78" ht="18">
      <c r="BB1066" s="224"/>
      <c r="BC1066" s="224"/>
      <c r="BD1066" s="224"/>
      <c r="BE1066" s="224"/>
      <c r="BF1066" s="224"/>
      <c r="BG1066" s="224"/>
      <c r="BH1066" s="224"/>
      <c r="BI1066" s="224"/>
      <c r="BJ1066" s="224"/>
      <c r="BK1066" s="224"/>
      <c r="BL1066" s="224"/>
      <c r="BM1066" s="224"/>
      <c r="BN1066" s="224"/>
      <c r="BO1066" s="224"/>
      <c r="BP1066" s="224"/>
      <c r="BQ1066" s="224"/>
      <c r="BR1066" s="224"/>
      <c r="BS1066" s="224"/>
      <c r="BT1066" s="224"/>
      <c r="BU1066" s="224"/>
      <c r="BV1066" s="224"/>
      <c r="BW1066" s="224"/>
      <c r="BX1066" s="224"/>
      <c r="BY1066" s="224"/>
      <c r="BZ1066" s="225"/>
    </row>
    <row r="1067" spans="54:78" ht="18">
      <c r="BB1067" s="224"/>
      <c r="BC1067" s="224"/>
      <c r="BD1067" s="224"/>
      <c r="BE1067" s="224"/>
      <c r="BF1067" s="224"/>
      <c r="BG1067" s="224"/>
      <c r="BH1067" s="224"/>
      <c r="BI1067" s="224"/>
      <c r="BJ1067" s="224"/>
      <c r="BK1067" s="224"/>
      <c r="BL1067" s="224"/>
      <c r="BM1067" s="224"/>
      <c r="BN1067" s="224"/>
      <c r="BO1067" s="224"/>
      <c r="BP1067" s="224"/>
      <c r="BQ1067" s="224"/>
      <c r="BR1067" s="224"/>
      <c r="BS1067" s="224"/>
      <c r="BT1067" s="224"/>
      <c r="BU1067" s="224"/>
      <c r="BV1067" s="224"/>
      <c r="BW1067" s="224"/>
      <c r="BX1067" s="224"/>
      <c r="BY1067" s="224"/>
      <c r="BZ1067" s="225"/>
    </row>
    <row r="1068" spans="54:78" ht="18">
      <c r="BB1068" s="224"/>
      <c r="BC1068" s="224"/>
      <c r="BD1068" s="224"/>
      <c r="BE1068" s="224"/>
      <c r="BF1068" s="224"/>
      <c r="BG1068" s="224"/>
      <c r="BH1068" s="224"/>
      <c r="BI1068" s="224"/>
      <c r="BJ1068" s="224"/>
      <c r="BK1068" s="224"/>
      <c r="BL1068" s="224"/>
      <c r="BM1068" s="224"/>
      <c r="BN1068" s="224"/>
      <c r="BO1068" s="224"/>
      <c r="BP1068" s="224"/>
      <c r="BQ1068" s="224"/>
      <c r="BR1068" s="224"/>
      <c r="BS1068" s="224"/>
      <c r="BT1068" s="224"/>
      <c r="BU1068" s="224"/>
      <c r="BV1068" s="224"/>
      <c r="BW1068" s="224"/>
      <c r="BX1068" s="224"/>
      <c r="BY1068" s="224"/>
      <c r="BZ1068" s="225"/>
    </row>
    <row r="1069" spans="54:78" ht="18">
      <c r="BB1069" s="224"/>
      <c r="BC1069" s="224"/>
      <c r="BD1069" s="224"/>
      <c r="BE1069" s="224"/>
      <c r="BF1069" s="224"/>
      <c r="BG1069" s="224"/>
      <c r="BH1069" s="224"/>
      <c r="BI1069" s="224"/>
      <c r="BJ1069" s="224"/>
      <c r="BK1069" s="224"/>
      <c r="BL1069" s="224"/>
      <c r="BM1069" s="224"/>
      <c r="BN1069" s="224"/>
      <c r="BO1069" s="224"/>
      <c r="BP1069" s="224"/>
      <c r="BQ1069" s="224"/>
      <c r="BR1069" s="224"/>
      <c r="BS1069" s="224"/>
      <c r="BT1069" s="224"/>
      <c r="BU1069" s="224"/>
      <c r="BV1069" s="224"/>
      <c r="BW1069" s="224"/>
      <c r="BX1069" s="224"/>
      <c r="BY1069" s="224"/>
      <c r="BZ1069" s="225"/>
    </row>
    <row r="1070" spans="54:78" ht="18">
      <c r="BB1070" s="224"/>
      <c r="BC1070" s="224"/>
      <c r="BD1070" s="224"/>
      <c r="BE1070" s="224"/>
      <c r="BF1070" s="224"/>
      <c r="BG1070" s="224"/>
      <c r="BH1070" s="224"/>
      <c r="BI1070" s="224"/>
      <c r="BJ1070" s="224"/>
      <c r="BK1070" s="224"/>
      <c r="BL1070" s="224"/>
      <c r="BM1070" s="224"/>
      <c r="BN1070" s="224"/>
      <c r="BO1070" s="224"/>
      <c r="BP1070" s="224"/>
      <c r="BQ1070" s="224"/>
      <c r="BR1070" s="224"/>
      <c r="BS1070" s="224"/>
      <c r="BT1070" s="224"/>
      <c r="BU1070" s="224"/>
      <c r="BV1070" s="224"/>
      <c r="BW1070" s="224"/>
      <c r="BX1070" s="224"/>
      <c r="BY1070" s="224"/>
      <c r="BZ1070" s="225"/>
    </row>
    <row r="1071" spans="54:78" ht="18">
      <c r="BB1071" s="224"/>
      <c r="BC1071" s="224"/>
      <c r="BD1071" s="224"/>
      <c r="BE1071" s="224"/>
      <c r="BF1071" s="224"/>
      <c r="BG1071" s="224"/>
      <c r="BH1071" s="224"/>
      <c r="BI1071" s="224"/>
      <c r="BJ1071" s="224"/>
      <c r="BK1071" s="224"/>
      <c r="BL1071" s="224"/>
      <c r="BM1071" s="224"/>
      <c r="BN1071" s="224"/>
      <c r="BO1071" s="224"/>
      <c r="BP1071" s="224"/>
      <c r="BQ1071" s="224"/>
      <c r="BR1071" s="224"/>
      <c r="BS1071" s="224"/>
      <c r="BT1071" s="224"/>
      <c r="BU1071" s="224"/>
      <c r="BV1071" s="224"/>
      <c r="BW1071" s="224"/>
      <c r="BX1071" s="224"/>
      <c r="BY1071" s="224"/>
      <c r="BZ1071" s="225"/>
    </row>
    <row r="1072" spans="54:78" ht="18">
      <c r="BB1072" s="224"/>
      <c r="BC1072" s="224"/>
      <c r="BD1072" s="224"/>
      <c r="BE1072" s="224"/>
      <c r="BF1072" s="224"/>
      <c r="BG1072" s="224"/>
      <c r="BH1072" s="224"/>
      <c r="BI1072" s="224"/>
      <c r="BJ1072" s="224"/>
      <c r="BK1072" s="224"/>
      <c r="BL1072" s="224"/>
      <c r="BM1072" s="224"/>
      <c r="BN1072" s="224"/>
      <c r="BO1072" s="224"/>
      <c r="BP1072" s="224"/>
      <c r="BQ1072" s="224"/>
      <c r="BR1072" s="224"/>
      <c r="BS1072" s="224"/>
      <c r="BT1072" s="224"/>
      <c r="BU1072" s="224"/>
      <c r="BV1072" s="224"/>
      <c r="BW1072" s="224"/>
      <c r="BX1072" s="224"/>
      <c r="BY1072" s="224"/>
      <c r="BZ1072" s="225"/>
    </row>
    <row r="1073" spans="54:78" ht="18">
      <c r="BB1073" s="224"/>
      <c r="BC1073" s="224"/>
      <c r="BD1073" s="224"/>
      <c r="BE1073" s="224"/>
      <c r="BF1073" s="224"/>
      <c r="BG1073" s="224"/>
      <c r="BH1073" s="224"/>
      <c r="BI1073" s="224"/>
      <c r="BJ1073" s="224"/>
      <c r="BK1073" s="224"/>
      <c r="BL1073" s="224"/>
      <c r="BM1073" s="224"/>
      <c r="BN1073" s="224"/>
      <c r="BO1073" s="224"/>
      <c r="BP1073" s="224"/>
      <c r="BQ1073" s="224"/>
      <c r="BR1073" s="224"/>
      <c r="BS1073" s="224"/>
      <c r="BT1073" s="224"/>
      <c r="BU1073" s="224"/>
      <c r="BV1073" s="224"/>
      <c r="BW1073" s="224"/>
      <c r="BX1073" s="224"/>
      <c r="BY1073" s="224"/>
      <c r="BZ1073" s="225"/>
    </row>
    <row r="1074" spans="54:78" ht="18">
      <c r="BB1074" s="224"/>
      <c r="BC1074" s="224"/>
      <c r="BD1074" s="224"/>
      <c r="BE1074" s="224"/>
      <c r="BF1074" s="224"/>
      <c r="BG1074" s="224"/>
      <c r="BH1074" s="224"/>
      <c r="BI1074" s="224"/>
      <c r="BJ1074" s="224"/>
      <c r="BK1074" s="224"/>
      <c r="BL1074" s="224"/>
      <c r="BM1074" s="224"/>
      <c r="BN1074" s="224"/>
      <c r="BO1074" s="224"/>
      <c r="BP1074" s="224"/>
      <c r="BQ1074" s="224"/>
      <c r="BR1074" s="224"/>
      <c r="BS1074" s="224"/>
      <c r="BT1074" s="224"/>
      <c r="BU1074" s="224"/>
      <c r="BV1074" s="224"/>
      <c r="BW1074" s="224"/>
      <c r="BX1074" s="224"/>
      <c r="BY1074" s="224"/>
      <c r="BZ1074" s="225"/>
    </row>
    <row r="1075" spans="54:78" ht="18">
      <c r="BB1075" s="224"/>
      <c r="BC1075" s="224"/>
      <c r="BD1075" s="224"/>
      <c r="BE1075" s="224"/>
      <c r="BF1075" s="224"/>
      <c r="BG1075" s="224"/>
      <c r="BH1075" s="224"/>
      <c r="BI1075" s="224"/>
      <c r="BJ1075" s="224"/>
      <c r="BK1075" s="224"/>
      <c r="BL1075" s="224"/>
      <c r="BM1075" s="224"/>
      <c r="BN1075" s="224"/>
      <c r="BO1075" s="224"/>
      <c r="BP1075" s="224"/>
      <c r="BQ1075" s="224"/>
      <c r="BR1075" s="224"/>
      <c r="BS1075" s="224"/>
      <c r="BT1075" s="224"/>
      <c r="BU1075" s="224"/>
      <c r="BV1075" s="224"/>
      <c r="BW1075" s="224"/>
      <c r="BX1075" s="224"/>
      <c r="BY1075" s="224"/>
      <c r="BZ1075" s="225"/>
    </row>
    <row r="1076" spans="54:78" ht="18">
      <c r="BB1076" s="224"/>
      <c r="BC1076" s="224"/>
      <c r="BD1076" s="224"/>
      <c r="BE1076" s="224"/>
      <c r="BF1076" s="224"/>
      <c r="BG1076" s="224"/>
      <c r="BH1076" s="224"/>
      <c r="BI1076" s="224"/>
      <c r="BJ1076" s="224"/>
      <c r="BK1076" s="224"/>
      <c r="BL1076" s="224"/>
      <c r="BM1076" s="224"/>
      <c r="BN1076" s="224"/>
      <c r="BO1076" s="224"/>
      <c r="BP1076" s="224"/>
      <c r="BQ1076" s="224"/>
      <c r="BR1076" s="224"/>
      <c r="BS1076" s="224"/>
      <c r="BT1076" s="224"/>
      <c r="BU1076" s="224"/>
      <c r="BV1076" s="224"/>
      <c r="BW1076" s="224"/>
      <c r="BX1076" s="224"/>
      <c r="BY1076" s="224"/>
      <c r="BZ1076" s="225"/>
    </row>
    <row r="1077" spans="54:78" ht="18">
      <c r="BB1077" s="224"/>
      <c r="BC1077" s="224"/>
      <c r="BD1077" s="224"/>
      <c r="BE1077" s="224"/>
      <c r="BF1077" s="224"/>
      <c r="BG1077" s="224"/>
      <c r="BH1077" s="224"/>
      <c r="BI1077" s="224"/>
      <c r="BJ1077" s="224"/>
      <c r="BK1077" s="224"/>
      <c r="BL1077" s="224"/>
      <c r="BM1077" s="224"/>
      <c r="BN1077" s="224"/>
      <c r="BO1077" s="224"/>
      <c r="BP1077" s="224"/>
      <c r="BQ1077" s="224"/>
      <c r="BR1077" s="224"/>
      <c r="BS1077" s="224"/>
      <c r="BT1077" s="224"/>
      <c r="BU1077" s="224"/>
      <c r="BV1077" s="224"/>
      <c r="BW1077" s="224"/>
      <c r="BX1077" s="224"/>
      <c r="BY1077" s="224"/>
      <c r="BZ1077" s="225"/>
    </row>
    <row r="1078" spans="54:78" ht="18">
      <c r="BB1078" s="224"/>
      <c r="BC1078" s="224"/>
      <c r="BD1078" s="224"/>
      <c r="BE1078" s="224"/>
      <c r="BF1078" s="224"/>
      <c r="BG1078" s="224"/>
      <c r="BH1078" s="224"/>
      <c r="BI1078" s="224"/>
      <c r="BJ1078" s="224"/>
      <c r="BK1078" s="224"/>
      <c r="BL1078" s="224"/>
      <c r="BM1078" s="224"/>
      <c r="BN1078" s="224"/>
      <c r="BO1078" s="224"/>
      <c r="BP1078" s="224"/>
      <c r="BQ1078" s="224"/>
      <c r="BR1078" s="224"/>
      <c r="BS1078" s="224"/>
      <c r="BT1078" s="224"/>
      <c r="BU1078" s="224"/>
      <c r="BV1078" s="224"/>
      <c r="BW1078" s="224"/>
      <c r="BX1078" s="224"/>
      <c r="BY1078" s="224"/>
      <c r="BZ1078" s="225"/>
    </row>
    <row r="1079" spans="54:78" ht="18">
      <c r="BB1079" s="224"/>
      <c r="BC1079" s="224"/>
      <c r="BD1079" s="224"/>
      <c r="BE1079" s="224"/>
      <c r="BF1079" s="224"/>
      <c r="BG1079" s="224"/>
      <c r="BH1079" s="224"/>
      <c r="BI1079" s="224"/>
      <c r="BJ1079" s="224"/>
      <c r="BK1079" s="224"/>
      <c r="BL1079" s="224"/>
      <c r="BM1079" s="224"/>
      <c r="BN1079" s="224"/>
      <c r="BO1079" s="224"/>
      <c r="BP1079" s="224"/>
      <c r="BQ1079" s="224"/>
      <c r="BR1079" s="224"/>
      <c r="BS1079" s="224"/>
      <c r="BT1079" s="224"/>
      <c r="BU1079" s="224"/>
      <c r="BV1079" s="224"/>
      <c r="BW1079" s="224"/>
      <c r="BX1079" s="224"/>
      <c r="BY1079" s="224"/>
      <c r="BZ1079" s="225"/>
    </row>
    <row r="1080" spans="54:78" ht="18">
      <c r="BB1080" s="224"/>
      <c r="BC1080" s="224"/>
      <c r="BD1080" s="224"/>
      <c r="BE1080" s="224"/>
      <c r="BF1080" s="224"/>
      <c r="BG1080" s="224"/>
      <c r="BH1080" s="224"/>
      <c r="BI1080" s="224"/>
      <c r="BJ1080" s="224"/>
      <c r="BK1080" s="224"/>
      <c r="BL1080" s="224"/>
      <c r="BM1080" s="224"/>
      <c r="BN1080" s="224"/>
      <c r="BO1080" s="224"/>
      <c r="BP1080" s="224"/>
      <c r="BQ1080" s="224"/>
      <c r="BR1080" s="224"/>
      <c r="BS1080" s="224"/>
      <c r="BT1080" s="224"/>
      <c r="BU1080" s="224"/>
      <c r="BV1080" s="224"/>
      <c r="BW1080" s="224"/>
      <c r="BX1080" s="224"/>
      <c r="BY1080" s="224"/>
      <c r="BZ1080" s="225"/>
    </row>
    <row r="1081" spans="54:78" ht="18">
      <c r="BB1081" s="224"/>
      <c r="BC1081" s="224"/>
      <c r="BD1081" s="224"/>
      <c r="BE1081" s="224"/>
      <c r="BF1081" s="224"/>
      <c r="BG1081" s="224"/>
      <c r="BH1081" s="224"/>
      <c r="BI1081" s="224"/>
      <c r="BJ1081" s="224"/>
      <c r="BK1081" s="224"/>
      <c r="BL1081" s="224"/>
      <c r="BM1081" s="224"/>
      <c r="BN1081" s="224"/>
      <c r="BO1081" s="224"/>
      <c r="BP1081" s="224"/>
      <c r="BQ1081" s="224"/>
      <c r="BR1081" s="224"/>
      <c r="BS1081" s="224"/>
      <c r="BT1081" s="224"/>
      <c r="BU1081" s="224"/>
      <c r="BV1081" s="224"/>
      <c r="BW1081" s="224"/>
      <c r="BX1081" s="224"/>
      <c r="BY1081" s="224"/>
      <c r="BZ1081" s="225"/>
    </row>
    <row r="1082" spans="54:78" ht="18">
      <c r="BB1082" s="224"/>
      <c r="BC1082" s="224"/>
      <c r="BD1082" s="224"/>
      <c r="BE1082" s="224"/>
      <c r="BF1082" s="224"/>
      <c r="BG1082" s="224"/>
      <c r="BH1082" s="224"/>
      <c r="BI1082" s="224"/>
      <c r="BJ1082" s="224"/>
      <c r="BK1082" s="224"/>
      <c r="BL1082" s="224"/>
      <c r="BM1082" s="224"/>
      <c r="BN1082" s="224"/>
      <c r="BO1082" s="224"/>
      <c r="BP1082" s="224"/>
      <c r="BQ1082" s="224"/>
      <c r="BR1082" s="224"/>
      <c r="BS1082" s="224"/>
      <c r="BT1082" s="224"/>
      <c r="BU1082" s="224"/>
      <c r="BV1082" s="224"/>
      <c r="BW1082" s="224"/>
      <c r="BX1082" s="224"/>
      <c r="BY1082" s="224"/>
      <c r="BZ1082" s="225"/>
    </row>
    <row r="1083" spans="54:78" ht="18">
      <c r="BB1083" s="224"/>
      <c r="BC1083" s="224"/>
      <c r="BD1083" s="224"/>
      <c r="BE1083" s="224"/>
      <c r="BF1083" s="224"/>
      <c r="BG1083" s="224"/>
      <c r="BH1083" s="224"/>
      <c r="BI1083" s="224"/>
      <c r="BJ1083" s="224"/>
      <c r="BK1083" s="224"/>
      <c r="BL1083" s="224"/>
      <c r="BM1083" s="224"/>
      <c r="BN1083" s="224"/>
      <c r="BO1083" s="224"/>
      <c r="BP1083" s="224"/>
      <c r="BQ1083" s="224"/>
      <c r="BR1083" s="224"/>
      <c r="BS1083" s="224"/>
      <c r="BT1083" s="224"/>
      <c r="BU1083" s="224"/>
      <c r="BV1083" s="224"/>
      <c r="BW1083" s="224"/>
      <c r="BX1083" s="224"/>
      <c r="BY1083" s="224"/>
      <c r="BZ1083" s="225"/>
    </row>
    <row r="1084" spans="54:78" ht="18">
      <c r="BB1084" s="224"/>
      <c r="BC1084" s="224"/>
      <c r="BD1084" s="224"/>
      <c r="BE1084" s="224"/>
      <c r="BF1084" s="224"/>
      <c r="BG1084" s="224"/>
      <c r="BH1084" s="224"/>
      <c r="BI1084" s="224"/>
      <c r="BJ1084" s="224"/>
      <c r="BK1084" s="224"/>
      <c r="BL1084" s="224"/>
      <c r="BM1084" s="224"/>
      <c r="BN1084" s="224"/>
      <c r="BO1084" s="224"/>
      <c r="BP1084" s="224"/>
      <c r="BQ1084" s="224"/>
      <c r="BR1084" s="224"/>
      <c r="BS1084" s="224"/>
      <c r="BT1084" s="224"/>
      <c r="BU1084" s="224"/>
      <c r="BV1084" s="224"/>
      <c r="BW1084" s="224"/>
      <c r="BX1084" s="224"/>
      <c r="BY1084" s="224"/>
      <c r="BZ1084" s="225"/>
    </row>
    <row r="1085" spans="54:78" ht="18">
      <c r="BB1085" s="224"/>
      <c r="BC1085" s="224"/>
      <c r="BD1085" s="224"/>
      <c r="BE1085" s="224"/>
      <c r="BF1085" s="224"/>
      <c r="BG1085" s="224"/>
      <c r="BH1085" s="224"/>
      <c r="BI1085" s="224"/>
      <c r="BJ1085" s="224"/>
      <c r="BK1085" s="224"/>
      <c r="BL1085" s="224"/>
      <c r="BM1085" s="224"/>
      <c r="BN1085" s="224"/>
      <c r="BO1085" s="224"/>
      <c r="BP1085" s="224"/>
      <c r="BQ1085" s="224"/>
      <c r="BR1085" s="224"/>
      <c r="BS1085" s="224"/>
      <c r="BT1085" s="224"/>
      <c r="BU1085" s="224"/>
      <c r="BV1085" s="224"/>
      <c r="BW1085" s="224"/>
      <c r="BX1085" s="224"/>
      <c r="BY1085" s="224"/>
      <c r="BZ1085" s="225"/>
    </row>
    <row r="1086" spans="54:78" ht="18">
      <c r="BB1086" s="224"/>
      <c r="BC1086" s="224"/>
      <c r="BD1086" s="224"/>
      <c r="BE1086" s="224"/>
      <c r="BF1086" s="224"/>
      <c r="BG1086" s="224"/>
      <c r="BH1086" s="224"/>
      <c r="BI1086" s="224"/>
      <c r="BJ1086" s="224"/>
      <c r="BK1086" s="224"/>
      <c r="BL1086" s="224"/>
      <c r="BM1086" s="224"/>
      <c r="BN1086" s="224"/>
      <c r="BO1086" s="224"/>
      <c r="BP1086" s="224"/>
      <c r="BQ1086" s="224"/>
      <c r="BR1086" s="224"/>
      <c r="BS1086" s="224"/>
      <c r="BT1086" s="224"/>
      <c r="BU1086" s="224"/>
      <c r="BV1086" s="224"/>
      <c r="BW1086" s="224"/>
      <c r="BX1086" s="224"/>
      <c r="BY1086" s="224"/>
      <c r="BZ1086" s="225"/>
    </row>
    <row r="1087" spans="54:78" ht="18">
      <c r="BB1087" s="224"/>
      <c r="BC1087" s="224"/>
      <c r="BD1087" s="224"/>
      <c r="BE1087" s="224"/>
      <c r="BF1087" s="224"/>
      <c r="BG1087" s="224"/>
      <c r="BH1087" s="224"/>
      <c r="BI1087" s="224"/>
      <c r="BJ1087" s="224"/>
      <c r="BK1087" s="224"/>
      <c r="BL1087" s="224"/>
      <c r="BM1087" s="224"/>
      <c r="BN1087" s="224"/>
      <c r="BO1087" s="224"/>
      <c r="BP1087" s="224"/>
      <c r="BQ1087" s="224"/>
      <c r="BR1087" s="224"/>
      <c r="BS1087" s="224"/>
      <c r="BT1087" s="224"/>
      <c r="BU1087" s="224"/>
      <c r="BV1087" s="224"/>
      <c r="BW1087" s="224"/>
      <c r="BX1087" s="224"/>
      <c r="BY1087" s="224"/>
      <c r="BZ1087" s="225"/>
    </row>
    <row r="1088" spans="54:78" ht="18">
      <c r="BB1088" s="224"/>
      <c r="BC1088" s="224"/>
      <c r="BD1088" s="224"/>
      <c r="BE1088" s="224"/>
      <c r="BF1088" s="224"/>
      <c r="BG1088" s="224"/>
      <c r="BH1088" s="224"/>
      <c r="BI1088" s="224"/>
      <c r="BJ1088" s="224"/>
      <c r="BK1088" s="224"/>
      <c r="BL1088" s="224"/>
      <c r="BM1088" s="224"/>
      <c r="BN1088" s="224"/>
      <c r="BO1088" s="224"/>
      <c r="BP1088" s="224"/>
      <c r="BQ1088" s="224"/>
      <c r="BR1088" s="224"/>
      <c r="BS1088" s="224"/>
      <c r="BT1088" s="224"/>
      <c r="BU1088" s="224"/>
      <c r="BV1088" s="224"/>
      <c r="BW1088" s="224"/>
      <c r="BX1088" s="224"/>
      <c r="BY1088" s="224"/>
      <c r="BZ1088" s="225"/>
    </row>
    <row r="1089" spans="54:78" ht="18">
      <c r="BB1089" s="224"/>
      <c r="BC1089" s="224"/>
      <c r="BD1089" s="224"/>
      <c r="BE1089" s="224"/>
      <c r="BF1089" s="224"/>
      <c r="BG1089" s="224"/>
      <c r="BH1089" s="224"/>
      <c r="BI1089" s="224"/>
      <c r="BJ1089" s="224"/>
      <c r="BK1089" s="224"/>
      <c r="BL1089" s="224"/>
      <c r="BM1089" s="224"/>
      <c r="BN1089" s="224"/>
      <c r="BO1089" s="224"/>
      <c r="BP1089" s="224"/>
      <c r="BQ1089" s="224"/>
      <c r="BR1089" s="224"/>
      <c r="BS1089" s="224"/>
      <c r="BT1089" s="224"/>
      <c r="BU1089" s="224"/>
      <c r="BV1089" s="224"/>
      <c r="BW1089" s="224"/>
      <c r="BX1089" s="224"/>
      <c r="BY1089" s="224"/>
      <c r="BZ1089" s="225"/>
    </row>
    <row r="1090" spans="54:78" ht="18">
      <c r="BB1090" s="224"/>
      <c r="BC1090" s="224"/>
      <c r="BD1090" s="224"/>
      <c r="BE1090" s="224"/>
      <c r="BF1090" s="224"/>
      <c r="BG1090" s="224"/>
      <c r="BH1090" s="224"/>
      <c r="BI1090" s="224"/>
      <c r="BJ1090" s="224"/>
      <c r="BK1090" s="224"/>
      <c r="BL1090" s="224"/>
      <c r="BM1090" s="224"/>
      <c r="BN1090" s="224"/>
      <c r="BO1090" s="224"/>
      <c r="BP1090" s="224"/>
      <c r="BQ1090" s="224"/>
      <c r="BR1090" s="224"/>
      <c r="BS1090" s="224"/>
      <c r="BT1090" s="224"/>
      <c r="BU1090" s="224"/>
      <c r="BV1090" s="224"/>
      <c r="BW1090" s="224"/>
      <c r="BX1090" s="224"/>
      <c r="BY1090" s="224"/>
      <c r="BZ1090" s="225"/>
    </row>
    <row r="1091" spans="54:78" ht="18">
      <c r="BB1091" s="224"/>
      <c r="BC1091" s="224"/>
      <c r="BD1091" s="224"/>
      <c r="BE1091" s="224"/>
      <c r="BF1091" s="224"/>
      <c r="BG1091" s="224"/>
      <c r="BH1091" s="224"/>
      <c r="BI1091" s="224"/>
      <c r="BJ1091" s="224"/>
      <c r="BK1091" s="224"/>
      <c r="BL1091" s="224"/>
      <c r="BM1091" s="224"/>
      <c r="BN1091" s="224"/>
      <c r="BO1091" s="224"/>
      <c r="BP1091" s="224"/>
      <c r="BQ1091" s="224"/>
      <c r="BR1091" s="224"/>
      <c r="BS1091" s="224"/>
      <c r="BT1091" s="224"/>
      <c r="BU1091" s="224"/>
      <c r="BV1091" s="224"/>
      <c r="BW1091" s="224"/>
      <c r="BX1091" s="224"/>
      <c r="BY1091" s="224"/>
      <c r="BZ1091" s="225"/>
    </row>
    <row r="1092" spans="54:78" ht="18">
      <c r="BB1092" s="224"/>
      <c r="BC1092" s="224"/>
      <c r="BD1092" s="224"/>
      <c r="BE1092" s="224"/>
      <c r="BF1092" s="224"/>
      <c r="BG1092" s="224"/>
      <c r="BH1092" s="224"/>
      <c r="BI1092" s="224"/>
      <c r="BJ1092" s="224"/>
      <c r="BK1092" s="224"/>
      <c r="BL1092" s="224"/>
      <c r="BM1092" s="224"/>
      <c r="BN1092" s="224"/>
      <c r="BO1092" s="224"/>
      <c r="BP1092" s="224"/>
      <c r="BQ1092" s="224"/>
      <c r="BR1092" s="224"/>
      <c r="BS1092" s="224"/>
      <c r="BT1092" s="224"/>
      <c r="BU1092" s="224"/>
      <c r="BV1092" s="224"/>
      <c r="BW1092" s="224"/>
      <c r="BX1092" s="224"/>
      <c r="BY1092" s="224"/>
      <c r="BZ1092" s="225"/>
    </row>
    <row r="1093" spans="54:78" ht="18">
      <c r="BB1093" s="224"/>
      <c r="BC1093" s="224"/>
      <c r="BD1093" s="224"/>
      <c r="BE1093" s="224"/>
      <c r="BF1093" s="224"/>
      <c r="BG1093" s="224"/>
      <c r="BH1093" s="224"/>
      <c r="BI1093" s="224"/>
      <c r="BJ1093" s="224"/>
      <c r="BK1093" s="224"/>
      <c r="BL1093" s="224"/>
      <c r="BM1093" s="224"/>
      <c r="BN1093" s="224"/>
      <c r="BO1093" s="224"/>
      <c r="BP1093" s="224"/>
      <c r="BQ1093" s="224"/>
      <c r="BR1093" s="224"/>
      <c r="BS1093" s="224"/>
      <c r="BT1093" s="224"/>
      <c r="BU1093" s="224"/>
      <c r="BV1093" s="224"/>
      <c r="BW1093" s="224"/>
      <c r="BX1093" s="224"/>
      <c r="BY1093" s="224"/>
      <c r="BZ1093" s="225"/>
    </row>
    <row r="1094" spans="54:78" ht="18">
      <c r="BB1094" s="224"/>
      <c r="BC1094" s="224"/>
      <c r="BD1094" s="224"/>
      <c r="BE1094" s="224"/>
      <c r="BF1094" s="224"/>
      <c r="BG1094" s="224"/>
      <c r="BH1094" s="224"/>
      <c r="BI1094" s="224"/>
      <c r="BJ1094" s="224"/>
      <c r="BK1094" s="224"/>
      <c r="BL1094" s="224"/>
      <c r="BM1094" s="224"/>
      <c r="BN1094" s="224"/>
      <c r="BO1094" s="224"/>
      <c r="BP1094" s="224"/>
      <c r="BQ1094" s="224"/>
      <c r="BR1094" s="224"/>
      <c r="BS1094" s="224"/>
      <c r="BT1094" s="224"/>
      <c r="BU1094" s="224"/>
      <c r="BV1094" s="224"/>
      <c r="BW1094" s="224"/>
      <c r="BX1094" s="224"/>
      <c r="BY1094" s="224"/>
      <c r="BZ1094" s="225"/>
    </row>
    <row r="1095" spans="54:78" ht="18">
      <c r="BB1095" s="224"/>
      <c r="BC1095" s="224"/>
      <c r="BD1095" s="224"/>
      <c r="BE1095" s="224"/>
      <c r="BF1095" s="224"/>
      <c r="BG1095" s="224"/>
      <c r="BH1095" s="224"/>
      <c r="BI1095" s="224"/>
      <c r="BJ1095" s="224"/>
      <c r="BK1095" s="224"/>
      <c r="BL1095" s="224"/>
      <c r="BM1095" s="224"/>
      <c r="BN1095" s="224"/>
      <c r="BO1095" s="224"/>
      <c r="BP1095" s="224"/>
      <c r="BQ1095" s="224"/>
      <c r="BR1095" s="224"/>
      <c r="BS1095" s="224"/>
      <c r="BT1095" s="224"/>
      <c r="BU1095" s="224"/>
      <c r="BV1095" s="224"/>
      <c r="BW1095" s="224"/>
      <c r="BX1095" s="224"/>
      <c r="BY1095" s="224"/>
      <c r="BZ1095" s="225"/>
    </row>
    <row r="1096" spans="54:78" ht="18">
      <c r="BB1096" s="224"/>
      <c r="BC1096" s="224"/>
      <c r="BD1096" s="224"/>
      <c r="BE1096" s="224"/>
      <c r="BF1096" s="224"/>
      <c r="BG1096" s="224"/>
      <c r="BH1096" s="224"/>
      <c r="BI1096" s="224"/>
      <c r="BJ1096" s="224"/>
      <c r="BK1096" s="224"/>
      <c r="BL1096" s="224"/>
      <c r="BM1096" s="224"/>
      <c r="BN1096" s="224"/>
      <c r="BO1096" s="224"/>
      <c r="BP1096" s="224"/>
      <c r="BQ1096" s="224"/>
      <c r="BR1096" s="224"/>
      <c r="BS1096" s="224"/>
      <c r="BT1096" s="224"/>
      <c r="BU1096" s="224"/>
      <c r="BV1096" s="224"/>
      <c r="BW1096" s="224"/>
      <c r="BX1096" s="224"/>
      <c r="BY1096" s="224"/>
      <c r="BZ1096" s="225"/>
    </row>
    <row r="1097" spans="54:78" ht="18">
      <c r="BB1097" s="224"/>
      <c r="BC1097" s="224"/>
      <c r="BD1097" s="224"/>
      <c r="BE1097" s="224"/>
      <c r="BF1097" s="224"/>
      <c r="BG1097" s="224"/>
      <c r="BH1097" s="224"/>
      <c r="BI1097" s="224"/>
      <c r="BJ1097" s="224"/>
      <c r="BK1097" s="224"/>
      <c r="BL1097" s="224"/>
      <c r="BM1097" s="224"/>
      <c r="BN1097" s="224"/>
      <c r="BO1097" s="224"/>
      <c r="BP1097" s="224"/>
      <c r="BQ1097" s="224"/>
      <c r="BR1097" s="224"/>
      <c r="BS1097" s="224"/>
      <c r="BT1097" s="224"/>
      <c r="BU1097" s="224"/>
      <c r="BV1097" s="224"/>
      <c r="BW1097" s="224"/>
      <c r="BX1097" s="224"/>
      <c r="BY1097" s="224"/>
      <c r="BZ1097" s="225"/>
    </row>
    <row r="1098" spans="54:78" ht="18">
      <c r="BB1098" s="224"/>
      <c r="BC1098" s="224"/>
      <c r="BD1098" s="224"/>
      <c r="BE1098" s="224"/>
      <c r="BF1098" s="224"/>
      <c r="BG1098" s="224"/>
      <c r="BH1098" s="224"/>
      <c r="BI1098" s="224"/>
      <c r="BJ1098" s="224"/>
      <c r="BK1098" s="224"/>
      <c r="BL1098" s="224"/>
      <c r="BM1098" s="224"/>
      <c r="BN1098" s="224"/>
      <c r="BO1098" s="224"/>
      <c r="BP1098" s="224"/>
      <c r="BQ1098" s="224"/>
      <c r="BR1098" s="224"/>
      <c r="BS1098" s="224"/>
      <c r="BT1098" s="224"/>
      <c r="BU1098" s="224"/>
      <c r="BV1098" s="224"/>
      <c r="BW1098" s="224"/>
      <c r="BX1098" s="224"/>
      <c r="BY1098" s="224"/>
      <c r="BZ1098" s="225"/>
    </row>
    <row r="1099" spans="54:78" ht="18">
      <c r="BB1099" s="224"/>
      <c r="BC1099" s="224"/>
      <c r="BD1099" s="224"/>
      <c r="BE1099" s="224"/>
      <c r="BF1099" s="224"/>
      <c r="BG1099" s="224"/>
      <c r="BH1099" s="224"/>
      <c r="BI1099" s="224"/>
      <c r="BJ1099" s="224"/>
      <c r="BK1099" s="224"/>
      <c r="BL1099" s="224"/>
      <c r="BM1099" s="224"/>
      <c r="BN1099" s="224"/>
      <c r="BO1099" s="224"/>
      <c r="BP1099" s="224"/>
      <c r="BQ1099" s="224"/>
      <c r="BR1099" s="224"/>
      <c r="BS1099" s="224"/>
      <c r="BT1099" s="224"/>
      <c r="BU1099" s="224"/>
      <c r="BV1099" s="224"/>
      <c r="BW1099" s="224"/>
      <c r="BX1099" s="224"/>
      <c r="BY1099" s="224"/>
      <c r="BZ1099" s="225"/>
    </row>
    <row r="1100" spans="54:78" ht="18">
      <c r="BB1100" s="224"/>
      <c r="BC1100" s="224"/>
      <c r="BD1100" s="224"/>
      <c r="BE1100" s="224"/>
      <c r="BF1100" s="224"/>
      <c r="BG1100" s="224"/>
      <c r="BH1100" s="224"/>
      <c r="BI1100" s="224"/>
      <c r="BJ1100" s="224"/>
      <c r="BK1100" s="224"/>
      <c r="BL1100" s="224"/>
      <c r="BM1100" s="224"/>
      <c r="BN1100" s="224"/>
      <c r="BO1100" s="224"/>
      <c r="BP1100" s="224"/>
      <c r="BQ1100" s="224"/>
      <c r="BR1100" s="224"/>
      <c r="BS1100" s="224"/>
      <c r="BT1100" s="224"/>
      <c r="BU1100" s="224"/>
      <c r="BV1100" s="224"/>
      <c r="BW1100" s="224"/>
      <c r="BX1100" s="224"/>
      <c r="BY1100" s="224"/>
      <c r="BZ1100" s="225"/>
    </row>
    <row r="1101" spans="54:78" ht="18">
      <c r="BB1101" s="224"/>
      <c r="BC1101" s="224"/>
      <c r="BD1101" s="224"/>
      <c r="BE1101" s="224"/>
      <c r="BF1101" s="224"/>
      <c r="BG1101" s="224"/>
      <c r="BH1101" s="224"/>
      <c r="BI1101" s="224"/>
      <c r="BJ1101" s="224"/>
      <c r="BK1101" s="224"/>
      <c r="BL1101" s="224"/>
      <c r="BM1101" s="224"/>
      <c r="BN1101" s="224"/>
      <c r="BO1101" s="224"/>
      <c r="BP1101" s="224"/>
      <c r="BQ1101" s="224"/>
      <c r="BR1101" s="224"/>
      <c r="BS1101" s="224"/>
      <c r="BT1101" s="224"/>
      <c r="BU1101" s="224"/>
      <c r="BV1101" s="224"/>
      <c r="BW1101" s="224"/>
      <c r="BX1101" s="224"/>
      <c r="BY1101" s="224"/>
      <c r="BZ1101" s="225"/>
    </row>
    <row r="1102" spans="54:78" ht="18">
      <c r="BB1102" s="224"/>
      <c r="BC1102" s="224"/>
      <c r="BD1102" s="224"/>
      <c r="BE1102" s="224"/>
      <c r="BF1102" s="224"/>
      <c r="BG1102" s="224"/>
      <c r="BH1102" s="224"/>
      <c r="BI1102" s="224"/>
      <c r="BJ1102" s="224"/>
      <c r="BK1102" s="224"/>
      <c r="BL1102" s="224"/>
      <c r="BM1102" s="224"/>
      <c r="BN1102" s="224"/>
      <c r="BO1102" s="224"/>
      <c r="BP1102" s="224"/>
      <c r="BQ1102" s="224"/>
      <c r="BR1102" s="224"/>
      <c r="BS1102" s="224"/>
      <c r="BT1102" s="224"/>
      <c r="BU1102" s="224"/>
      <c r="BV1102" s="224"/>
      <c r="BW1102" s="224"/>
      <c r="BX1102" s="224"/>
      <c r="BY1102" s="224"/>
      <c r="BZ1102" s="225"/>
    </row>
    <row r="1103" spans="54:78" ht="18">
      <c r="BB1103" s="224"/>
      <c r="BC1103" s="224"/>
      <c r="BD1103" s="224"/>
      <c r="BE1103" s="224"/>
      <c r="BF1103" s="224"/>
      <c r="BG1103" s="224"/>
      <c r="BH1103" s="224"/>
      <c r="BI1103" s="224"/>
      <c r="BJ1103" s="224"/>
      <c r="BK1103" s="224"/>
      <c r="BL1103" s="224"/>
      <c r="BM1103" s="224"/>
      <c r="BN1103" s="224"/>
      <c r="BO1103" s="224"/>
      <c r="BP1103" s="224"/>
      <c r="BQ1103" s="224"/>
      <c r="BR1103" s="224"/>
      <c r="BS1103" s="224"/>
      <c r="BT1103" s="224"/>
      <c r="BU1103" s="224"/>
      <c r="BV1103" s="224"/>
      <c r="BW1103" s="224"/>
      <c r="BX1103" s="224"/>
      <c r="BY1103" s="224"/>
      <c r="BZ1103" s="225"/>
    </row>
    <row r="1104" spans="54:78" ht="18">
      <c r="BB1104" s="224"/>
      <c r="BC1104" s="224"/>
      <c r="BD1104" s="224"/>
      <c r="BE1104" s="224"/>
      <c r="BF1104" s="224"/>
      <c r="BG1104" s="224"/>
      <c r="BH1104" s="224"/>
      <c r="BI1104" s="224"/>
      <c r="BJ1104" s="224"/>
      <c r="BK1104" s="224"/>
      <c r="BL1104" s="224"/>
      <c r="BM1104" s="224"/>
      <c r="BN1104" s="224"/>
      <c r="BO1104" s="224"/>
      <c r="BP1104" s="224"/>
      <c r="BQ1104" s="224"/>
      <c r="BR1104" s="224"/>
      <c r="BS1104" s="224"/>
      <c r="BT1104" s="224"/>
      <c r="BU1104" s="224"/>
      <c r="BV1104" s="224"/>
      <c r="BW1104" s="224"/>
      <c r="BX1104" s="224"/>
      <c r="BY1104" s="224"/>
      <c r="BZ1104" s="225"/>
    </row>
    <row r="1105" spans="54:78" ht="18">
      <c r="BB1105" s="224"/>
      <c r="BC1105" s="224"/>
      <c r="BD1105" s="224"/>
      <c r="BE1105" s="224"/>
      <c r="BF1105" s="224"/>
      <c r="BG1105" s="224"/>
      <c r="BH1105" s="224"/>
      <c r="BI1105" s="224"/>
      <c r="BJ1105" s="224"/>
      <c r="BK1105" s="224"/>
      <c r="BL1105" s="224"/>
      <c r="BM1105" s="224"/>
      <c r="BN1105" s="224"/>
      <c r="BO1105" s="224"/>
      <c r="BP1105" s="224"/>
      <c r="BQ1105" s="224"/>
      <c r="BR1105" s="224"/>
      <c r="BS1105" s="224"/>
      <c r="BT1105" s="224"/>
      <c r="BU1105" s="224"/>
      <c r="BV1105" s="224"/>
      <c r="BW1105" s="224"/>
      <c r="BX1105" s="224"/>
      <c r="BY1105" s="224"/>
      <c r="BZ1105" s="225"/>
    </row>
    <row r="1106" spans="54:78" ht="18">
      <c r="BB1106" s="224"/>
      <c r="BC1106" s="224"/>
      <c r="BD1106" s="224"/>
      <c r="BE1106" s="224"/>
      <c r="BF1106" s="224"/>
      <c r="BG1106" s="224"/>
      <c r="BH1106" s="224"/>
      <c r="BI1106" s="224"/>
      <c r="BJ1106" s="224"/>
      <c r="BK1106" s="224"/>
      <c r="BL1106" s="224"/>
      <c r="BM1106" s="224"/>
      <c r="BN1106" s="224"/>
      <c r="BO1106" s="224"/>
      <c r="BP1106" s="224"/>
      <c r="BQ1106" s="224"/>
      <c r="BR1106" s="224"/>
      <c r="BS1106" s="224"/>
      <c r="BT1106" s="224"/>
      <c r="BU1106" s="224"/>
      <c r="BV1106" s="224"/>
      <c r="BW1106" s="224"/>
      <c r="BX1106" s="224"/>
      <c r="BY1106" s="224"/>
      <c r="BZ1106" s="225"/>
    </row>
    <row r="1107" spans="54:78" ht="18">
      <c r="BB1107" s="224"/>
      <c r="BC1107" s="224"/>
      <c r="BD1107" s="224"/>
      <c r="BE1107" s="224"/>
      <c r="BF1107" s="224"/>
      <c r="BG1107" s="224"/>
      <c r="BH1107" s="224"/>
      <c r="BI1107" s="224"/>
      <c r="BJ1107" s="224"/>
      <c r="BK1107" s="224"/>
      <c r="BL1107" s="224"/>
      <c r="BM1107" s="224"/>
      <c r="BN1107" s="224"/>
      <c r="BO1107" s="224"/>
      <c r="BP1107" s="224"/>
      <c r="BQ1107" s="224"/>
      <c r="BR1107" s="224"/>
      <c r="BS1107" s="224"/>
      <c r="BT1107" s="224"/>
      <c r="BU1107" s="224"/>
      <c r="BV1107" s="224"/>
      <c r="BW1107" s="224"/>
      <c r="BX1107" s="224"/>
      <c r="BY1107" s="224"/>
      <c r="BZ1107" s="225"/>
    </row>
    <row r="1108" spans="54:78" ht="18">
      <c r="BB1108" s="224"/>
      <c r="BC1108" s="224"/>
      <c r="BD1108" s="224"/>
      <c r="BE1108" s="224"/>
      <c r="BF1108" s="224"/>
      <c r="BG1108" s="224"/>
      <c r="BH1108" s="224"/>
      <c r="BI1108" s="224"/>
      <c r="BJ1108" s="224"/>
      <c r="BK1108" s="224"/>
      <c r="BL1108" s="224"/>
      <c r="BM1108" s="224"/>
      <c r="BN1108" s="224"/>
      <c r="BO1108" s="224"/>
      <c r="BP1108" s="224"/>
      <c r="BQ1108" s="224"/>
      <c r="BR1108" s="224"/>
      <c r="BS1108" s="224"/>
      <c r="BT1108" s="224"/>
      <c r="BU1108" s="224"/>
      <c r="BV1108" s="224"/>
      <c r="BW1108" s="224"/>
      <c r="BX1108" s="224"/>
      <c r="BY1108" s="224"/>
      <c r="BZ1108" s="225"/>
    </row>
    <row r="1109" spans="54:78" ht="18">
      <c r="BB1109" s="224"/>
      <c r="BC1109" s="224"/>
      <c r="BD1109" s="224"/>
      <c r="BE1109" s="224"/>
      <c r="BF1109" s="224"/>
      <c r="BG1109" s="224"/>
      <c r="BH1109" s="224"/>
      <c r="BI1109" s="224"/>
      <c r="BJ1109" s="224"/>
      <c r="BK1109" s="224"/>
      <c r="BL1109" s="224"/>
      <c r="BM1109" s="224"/>
      <c r="BN1109" s="224"/>
      <c r="BO1109" s="224"/>
      <c r="BP1109" s="224"/>
      <c r="BQ1109" s="224"/>
      <c r="BR1109" s="224"/>
      <c r="BS1109" s="224"/>
      <c r="BT1109" s="224"/>
      <c r="BU1109" s="224"/>
      <c r="BV1109" s="224"/>
      <c r="BW1109" s="224"/>
      <c r="BX1109" s="224"/>
      <c r="BY1109" s="224"/>
      <c r="BZ1109" s="225"/>
    </row>
    <row r="1110" spans="54:78" ht="18">
      <c r="BB1110" s="224"/>
      <c r="BC1110" s="224"/>
      <c r="BD1110" s="224"/>
      <c r="BE1110" s="224"/>
      <c r="BF1110" s="224"/>
      <c r="BG1110" s="224"/>
      <c r="BH1110" s="224"/>
      <c r="BI1110" s="224"/>
      <c r="BJ1110" s="224"/>
      <c r="BK1110" s="224"/>
      <c r="BL1110" s="224"/>
      <c r="BM1110" s="224"/>
      <c r="BN1110" s="224"/>
      <c r="BO1110" s="224"/>
      <c r="BP1110" s="224"/>
      <c r="BQ1110" s="224"/>
      <c r="BR1110" s="224"/>
      <c r="BS1110" s="224"/>
      <c r="BT1110" s="224"/>
      <c r="BU1110" s="224"/>
      <c r="BV1110" s="224"/>
      <c r="BW1110" s="224"/>
      <c r="BX1110" s="224"/>
      <c r="BY1110" s="224"/>
      <c r="BZ1110" s="225"/>
    </row>
    <row r="1111" spans="54:78" ht="18">
      <c r="BB1111" s="224"/>
      <c r="BC1111" s="224"/>
      <c r="BD1111" s="224"/>
      <c r="BE1111" s="224"/>
      <c r="BF1111" s="224"/>
      <c r="BG1111" s="224"/>
      <c r="BH1111" s="224"/>
      <c r="BI1111" s="224"/>
      <c r="BJ1111" s="224"/>
      <c r="BK1111" s="224"/>
      <c r="BL1111" s="224"/>
      <c r="BM1111" s="224"/>
      <c r="BN1111" s="224"/>
      <c r="BO1111" s="224"/>
      <c r="BP1111" s="224"/>
      <c r="BQ1111" s="224"/>
      <c r="BR1111" s="224"/>
      <c r="BS1111" s="224"/>
      <c r="BT1111" s="224"/>
      <c r="BU1111" s="224"/>
      <c r="BV1111" s="224"/>
      <c r="BW1111" s="224"/>
      <c r="BX1111" s="224"/>
      <c r="BY1111" s="224"/>
      <c r="BZ1111" s="225"/>
    </row>
    <row r="1112" spans="54:78" ht="18">
      <c r="BB1112" s="224"/>
      <c r="BC1112" s="224"/>
      <c r="BD1112" s="224"/>
      <c r="BE1112" s="224"/>
      <c r="BF1112" s="224"/>
      <c r="BG1112" s="224"/>
      <c r="BH1112" s="224"/>
      <c r="BI1112" s="224"/>
      <c r="BJ1112" s="224"/>
      <c r="BK1112" s="224"/>
      <c r="BL1112" s="224"/>
      <c r="BM1112" s="224"/>
      <c r="BN1112" s="224"/>
      <c r="BO1112" s="224"/>
      <c r="BP1112" s="224"/>
      <c r="BQ1112" s="224"/>
      <c r="BR1112" s="224"/>
      <c r="BS1112" s="224"/>
      <c r="BT1112" s="224"/>
      <c r="BU1112" s="224"/>
      <c r="BV1112" s="224"/>
      <c r="BW1112" s="224"/>
      <c r="BX1112" s="224"/>
      <c r="BY1112" s="224"/>
      <c r="BZ1112" s="225"/>
    </row>
    <row r="1113" spans="54:78" ht="18">
      <c r="BB1113" s="224"/>
      <c r="BC1113" s="224"/>
      <c r="BD1113" s="224"/>
      <c r="BE1113" s="224"/>
      <c r="BF1113" s="224"/>
      <c r="BG1113" s="224"/>
      <c r="BH1113" s="224"/>
      <c r="BI1113" s="224"/>
      <c r="BJ1113" s="224"/>
      <c r="BK1113" s="224"/>
      <c r="BL1113" s="224"/>
      <c r="BM1113" s="224"/>
      <c r="BN1113" s="224"/>
      <c r="BO1113" s="224"/>
      <c r="BP1113" s="224"/>
      <c r="BQ1113" s="224"/>
      <c r="BR1113" s="224"/>
      <c r="BS1113" s="224"/>
      <c r="BT1113" s="224"/>
      <c r="BU1113" s="224"/>
      <c r="BV1113" s="224"/>
      <c r="BW1113" s="224"/>
      <c r="BX1113" s="224"/>
      <c r="BY1113" s="224"/>
      <c r="BZ1113" s="225"/>
    </row>
    <row r="1114" spans="54:78" ht="18">
      <c r="BB1114" s="224"/>
      <c r="BC1114" s="224"/>
      <c r="BD1114" s="224"/>
      <c r="BE1114" s="224"/>
      <c r="BF1114" s="224"/>
      <c r="BG1114" s="224"/>
      <c r="BH1114" s="224"/>
      <c r="BI1114" s="224"/>
      <c r="BJ1114" s="224"/>
      <c r="BK1114" s="224"/>
      <c r="BL1114" s="224"/>
      <c r="BM1114" s="224"/>
      <c r="BN1114" s="224"/>
      <c r="BO1114" s="224"/>
      <c r="BP1114" s="224"/>
      <c r="BQ1114" s="224"/>
      <c r="BR1114" s="224"/>
      <c r="BS1114" s="224"/>
      <c r="BT1114" s="224"/>
      <c r="BU1114" s="224"/>
      <c r="BV1114" s="224"/>
      <c r="BW1114" s="224"/>
      <c r="BX1114" s="224"/>
      <c r="BY1114" s="224"/>
      <c r="BZ1114" s="225"/>
    </row>
    <row r="1115" spans="54:78" ht="18">
      <c r="BB1115" s="224"/>
      <c r="BC1115" s="224"/>
      <c r="BD1115" s="224"/>
      <c r="BE1115" s="224"/>
      <c r="BF1115" s="224"/>
      <c r="BG1115" s="224"/>
      <c r="BH1115" s="224"/>
      <c r="BI1115" s="224"/>
      <c r="BJ1115" s="224"/>
      <c r="BK1115" s="224"/>
      <c r="BL1115" s="224"/>
      <c r="BM1115" s="224"/>
      <c r="BN1115" s="224"/>
      <c r="BO1115" s="224"/>
      <c r="BP1115" s="224"/>
      <c r="BQ1115" s="224"/>
      <c r="BR1115" s="224"/>
      <c r="BS1115" s="224"/>
      <c r="BT1115" s="224"/>
      <c r="BU1115" s="224"/>
      <c r="BV1115" s="224"/>
      <c r="BW1115" s="224"/>
      <c r="BX1115" s="224"/>
      <c r="BY1115" s="224"/>
      <c r="BZ1115" s="225"/>
    </row>
    <row r="1116" spans="54:78" ht="18">
      <c r="BB1116" s="224"/>
      <c r="BC1116" s="224"/>
      <c r="BD1116" s="224"/>
      <c r="BE1116" s="224"/>
      <c r="BF1116" s="224"/>
      <c r="BG1116" s="224"/>
      <c r="BH1116" s="224"/>
      <c r="BI1116" s="224"/>
      <c r="BJ1116" s="224"/>
      <c r="BK1116" s="224"/>
      <c r="BL1116" s="224"/>
      <c r="BM1116" s="224"/>
      <c r="BN1116" s="224"/>
      <c r="BO1116" s="224"/>
      <c r="BP1116" s="224"/>
      <c r="BQ1116" s="224"/>
      <c r="BR1116" s="224"/>
      <c r="BS1116" s="224"/>
      <c r="BT1116" s="224"/>
      <c r="BU1116" s="224"/>
      <c r="BV1116" s="224"/>
      <c r="BW1116" s="224"/>
      <c r="BX1116" s="224"/>
      <c r="BY1116" s="224"/>
      <c r="BZ1116" s="225"/>
    </row>
    <row r="1117" spans="54:78" ht="18">
      <c r="BB1117" s="224"/>
      <c r="BC1117" s="224"/>
      <c r="BD1117" s="224"/>
      <c r="BE1117" s="224"/>
      <c r="BF1117" s="224"/>
      <c r="BG1117" s="224"/>
      <c r="BH1117" s="224"/>
      <c r="BI1117" s="224"/>
      <c r="BJ1117" s="224"/>
      <c r="BK1117" s="224"/>
      <c r="BL1117" s="224"/>
      <c r="BM1117" s="224"/>
      <c r="BN1117" s="224"/>
      <c r="BO1117" s="224"/>
      <c r="BP1117" s="224"/>
      <c r="BQ1117" s="224"/>
      <c r="BR1117" s="224"/>
      <c r="BS1117" s="224"/>
      <c r="BT1117" s="224"/>
      <c r="BU1117" s="224"/>
      <c r="BV1117" s="224"/>
      <c r="BW1117" s="224"/>
      <c r="BX1117" s="224"/>
      <c r="BY1117" s="224"/>
      <c r="BZ1117" s="225"/>
    </row>
    <row r="1118" spans="54:78" ht="18">
      <c r="BB1118" s="224"/>
      <c r="BC1118" s="224"/>
      <c r="BD1118" s="224"/>
      <c r="BE1118" s="224"/>
      <c r="BF1118" s="224"/>
      <c r="BG1118" s="224"/>
      <c r="BH1118" s="224"/>
      <c r="BI1118" s="224"/>
      <c r="BJ1118" s="224"/>
      <c r="BK1118" s="224"/>
      <c r="BL1118" s="224"/>
      <c r="BM1118" s="224"/>
      <c r="BN1118" s="224"/>
      <c r="BO1118" s="224"/>
      <c r="BP1118" s="224"/>
      <c r="BQ1118" s="224"/>
      <c r="BR1118" s="224"/>
      <c r="BS1118" s="224"/>
      <c r="BT1118" s="224"/>
      <c r="BU1118" s="224"/>
      <c r="BV1118" s="224"/>
      <c r="BW1118" s="224"/>
      <c r="BX1118" s="224"/>
      <c r="BY1118" s="224"/>
      <c r="BZ1118" s="225"/>
    </row>
    <row r="1119" spans="54:78" ht="18">
      <c r="BB1119" s="224"/>
      <c r="BC1119" s="224"/>
      <c r="BD1119" s="224"/>
      <c r="BE1119" s="224"/>
      <c r="BF1119" s="224"/>
      <c r="BG1119" s="224"/>
      <c r="BH1119" s="224"/>
      <c r="BI1119" s="224"/>
      <c r="BJ1119" s="224"/>
      <c r="BK1119" s="224"/>
      <c r="BL1119" s="224"/>
      <c r="BM1119" s="224"/>
      <c r="BN1119" s="224"/>
      <c r="BO1119" s="224"/>
      <c r="BP1119" s="224"/>
      <c r="BQ1119" s="224"/>
      <c r="BR1119" s="224"/>
      <c r="BS1119" s="224"/>
      <c r="BT1119" s="224"/>
      <c r="BU1119" s="224"/>
      <c r="BV1119" s="224"/>
      <c r="BW1119" s="224"/>
      <c r="BX1119" s="224"/>
      <c r="BY1119" s="224"/>
      <c r="BZ1119" s="225"/>
    </row>
    <row r="1120" spans="54:78" ht="18">
      <c r="BB1120" s="224"/>
      <c r="BC1120" s="224"/>
      <c r="BD1120" s="224"/>
      <c r="BE1120" s="224"/>
      <c r="BF1120" s="224"/>
      <c r="BG1120" s="224"/>
      <c r="BH1120" s="224"/>
      <c r="BI1120" s="224"/>
      <c r="BJ1120" s="224"/>
      <c r="BK1120" s="224"/>
      <c r="BL1120" s="224"/>
      <c r="BM1120" s="224"/>
      <c r="BN1120" s="224"/>
      <c r="BO1120" s="224"/>
      <c r="BP1120" s="224"/>
      <c r="BQ1120" s="224"/>
      <c r="BR1120" s="224"/>
      <c r="BS1120" s="224"/>
      <c r="BT1120" s="224"/>
      <c r="BU1120" s="224"/>
      <c r="BV1120" s="224"/>
      <c r="BW1120" s="224"/>
      <c r="BX1120" s="224"/>
      <c r="BY1120" s="224"/>
      <c r="BZ1120" s="225"/>
    </row>
    <row r="1121" spans="54:78" ht="18">
      <c r="BB1121" s="224"/>
      <c r="BC1121" s="224"/>
      <c r="BD1121" s="224"/>
      <c r="BE1121" s="224"/>
      <c r="BF1121" s="224"/>
      <c r="BG1121" s="224"/>
      <c r="BH1121" s="224"/>
      <c r="BI1121" s="224"/>
      <c r="BJ1121" s="224"/>
      <c r="BK1121" s="224"/>
      <c r="BL1121" s="224"/>
      <c r="BM1121" s="224"/>
      <c r="BN1121" s="224"/>
      <c r="BO1121" s="224"/>
      <c r="BP1121" s="224"/>
      <c r="BQ1121" s="224"/>
      <c r="BR1121" s="224"/>
      <c r="BS1121" s="224"/>
      <c r="BT1121" s="224"/>
      <c r="BU1121" s="224"/>
      <c r="BV1121" s="224"/>
      <c r="BW1121" s="224"/>
      <c r="BX1121" s="224"/>
      <c r="BY1121" s="224"/>
      <c r="BZ1121" s="225"/>
    </row>
    <row r="1122" spans="54:78" ht="18">
      <c r="BB1122" s="224"/>
      <c r="BC1122" s="224"/>
      <c r="BD1122" s="224"/>
      <c r="BE1122" s="224"/>
      <c r="BF1122" s="224"/>
      <c r="BG1122" s="224"/>
      <c r="BH1122" s="224"/>
      <c r="BI1122" s="224"/>
      <c r="BJ1122" s="224"/>
      <c r="BK1122" s="224"/>
      <c r="BL1122" s="224"/>
      <c r="BM1122" s="224"/>
      <c r="BN1122" s="224"/>
      <c r="BO1122" s="224"/>
      <c r="BP1122" s="224"/>
      <c r="BQ1122" s="224"/>
      <c r="BR1122" s="224"/>
      <c r="BS1122" s="224"/>
      <c r="BT1122" s="224"/>
      <c r="BU1122" s="224"/>
      <c r="BV1122" s="224"/>
      <c r="BW1122" s="224"/>
      <c r="BX1122" s="224"/>
      <c r="BY1122" s="224"/>
      <c r="BZ1122" s="225"/>
    </row>
    <row r="1123" spans="54:78" ht="18">
      <c r="BB1123" s="224"/>
      <c r="BC1123" s="224"/>
      <c r="BD1123" s="224"/>
      <c r="BE1123" s="224"/>
      <c r="BF1123" s="224"/>
      <c r="BG1123" s="224"/>
      <c r="BH1123" s="224"/>
      <c r="BI1123" s="224"/>
      <c r="BJ1123" s="224"/>
      <c r="BK1123" s="224"/>
      <c r="BL1123" s="224"/>
      <c r="BM1123" s="224"/>
      <c r="BN1123" s="224"/>
      <c r="BO1123" s="224"/>
      <c r="BP1123" s="224"/>
      <c r="BQ1123" s="224"/>
      <c r="BR1123" s="224"/>
      <c r="BS1123" s="224"/>
      <c r="BT1123" s="224"/>
      <c r="BU1123" s="224"/>
      <c r="BV1123" s="224"/>
      <c r="BW1123" s="224"/>
      <c r="BX1123" s="224"/>
      <c r="BY1123" s="224"/>
      <c r="BZ1123" s="225"/>
    </row>
    <row r="1124" spans="54:78" ht="18">
      <c r="BB1124" s="224"/>
      <c r="BC1124" s="224"/>
      <c r="BD1124" s="224"/>
      <c r="BE1124" s="224"/>
      <c r="BF1124" s="224"/>
      <c r="BG1124" s="224"/>
      <c r="BH1124" s="224"/>
      <c r="BI1124" s="224"/>
      <c r="BJ1124" s="224"/>
      <c r="BK1124" s="224"/>
      <c r="BL1124" s="224"/>
      <c r="BM1124" s="224"/>
      <c r="BN1124" s="224"/>
      <c r="BO1124" s="224"/>
      <c r="BP1124" s="224"/>
      <c r="BQ1124" s="224"/>
      <c r="BR1124" s="224"/>
      <c r="BS1124" s="224"/>
      <c r="BT1124" s="224"/>
      <c r="BU1124" s="224"/>
      <c r="BV1124" s="224"/>
      <c r="BW1124" s="224"/>
      <c r="BX1124" s="224"/>
      <c r="BY1124" s="224"/>
      <c r="BZ1124" s="225"/>
    </row>
    <row r="1125" spans="54:78" ht="18">
      <c r="BB1125" s="224"/>
      <c r="BC1125" s="224"/>
      <c r="BD1125" s="224"/>
      <c r="BE1125" s="224"/>
      <c r="BF1125" s="224"/>
      <c r="BG1125" s="224"/>
      <c r="BH1125" s="224"/>
      <c r="BI1125" s="224"/>
      <c r="BJ1125" s="224"/>
      <c r="BK1125" s="224"/>
      <c r="BL1125" s="224"/>
      <c r="BM1125" s="224"/>
      <c r="BN1125" s="224"/>
      <c r="BO1125" s="224"/>
      <c r="BP1125" s="224"/>
      <c r="BQ1125" s="224"/>
      <c r="BR1125" s="224"/>
      <c r="BS1125" s="224"/>
      <c r="BT1125" s="224"/>
      <c r="BU1125" s="224"/>
      <c r="BV1125" s="224"/>
      <c r="BW1125" s="224"/>
      <c r="BX1125" s="224"/>
      <c r="BY1125" s="224"/>
      <c r="BZ1125" s="225"/>
    </row>
    <row r="1126" spans="54:78" ht="18">
      <c r="BB1126" s="224"/>
      <c r="BC1126" s="224"/>
      <c r="BD1126" s="224"/>
      <c r="BE1126" s="224"/>
      <c r="BF1126" s="224"/>
      <c r="BG1126" s="224"/>
      <c r="BH1126" s="224"/>
      <c r="BI1126" s="224"/>
      <c r="BJ1126" s="224"/>
      <c r="BK1126" s="224"/>
      <c r="BL1126" s="224"/>
      <c r="BM1126" s="224"/>
      <c r="BN1126" s="224"/>
      <c r="BO1126" s="224"/>
      <c r="BP1126" s="224"/>
      <c r="BQ1126" s="224"/>
      <c r="BR1126" s="224"/>
      <c r="BS1126" s="224"/>
      <c r="BT1126" s="224"/>
      <c r="BU1126" s="224"/>
      <c r="BV1126" s="224"/>
      <c r="BW1126" s="224"/>
      <c r="BX1126" s="224"/>
      <c r="BY1126" s="224"/>
      <c r="BZ1126" s="225"/>
    </row>
    <row r="1127" spans="54:78" ht="18">
      <c r="BB1127" s="224"/>
      <c r="BC1127" s="224"/>
      <c r="BD1127" s="224"/>
      <c r="BE1127" s="224"/>
      <c r="BF1127" s="224"/>
      <c r="BG1127" s="224"/>
      <c r="BH1127" s="224"/>
      <c r="BI1127" s="224"/>
      <c r="BJ1127" s="224"/>
      <c r="BK1127" s="224"/>
      <c r="BL1127" s="224"/>
      <c r="BM1127" s="224"/>
      <c r="BN1127" s="224"/>
      <c r="BO1127" s="224"/>
      <c r="BP1127" s="224"/>
      <c r="BQ1127" s="224"/>
      <c r="BR1127" s="224"/>
      <c r="BS1127" s="224"/>
      <c r="BT1127" s="224"/>
      <c r="BU1127" s="224"/>
      <c r="BV1127" s="224"/>
      <c r="BW1127" s="224"/>
      <c r="BX1127" s="224"/>
      <c r="BY1127" s="224"/>
      <c r="BZ1127" s="225"/>
    </row>
    <row r="1128" spans="54:78" ht="18">
      <c r="BB1128" s="224"/>
      <c r="BC1128" s="224"/>
      <c r="BD1128" s="224"/>
      <c r="BE1128" s="224"/>
      <c r="BF1128" s="224"/>
      <c r="BG1128" s="224"/>
      <c r="BH1128" s="224"/>
      <c r="BI1128" s="224"/>
      <c r="BJ1128" s="224"/>
      <c r="BK1128" s="224"/>
      <c r="BL1128" s="224"/>
      <c r="BM1128" s="224"/>
      <c r="BN1128" s="224"/>
      <c r="BO1128" s="224"/>
      <c r="BP1128" s="224"/>
      <c r="BQ1128" s="224"/>
      <c r="BR1128" s="224"/>
      <c r="BS1128" s="224"/>
      <c r="BT1128" s="224"/>
      <c r="BU1128" s="224"/>
      <c r="BV1128" s="224"/>
      <c r="BW1128" s="224"/>
      <c r="BX1128" s="224"/>
      <c r="BY1128" s="224"/>
      <c r="BZ1128" s="225"/>
    </row>
    <row r="1129" spans="54:78" ht="18">
      <c r="BB1129" s="224"/>
      <c r="BC1129" s="224"/>
      <c r="BD1129" s="224"/>
      <c r="BE1129" s="224"/>
      <c r="BF1129" s="224"/>
      <c r="BG1129" s="224"/>
      <c r="BH1129" s="224"/>
      <c r="BI1129" s="224"/>
      <c r="BJ1129" s="224"/>
      <c r="BK1129" s="224"/>
      <c r="BL1129" s="224"/>
      <c r="BM1129" s="224"/>
      <c r="BN1129" s="224"/>
      <c r="BO1129" s="224"/>
      <c r="BP1129" s="224"/>
      <c r="BQ1129" s="224"/>
      <c r="BR1129" s="224"/>
      <c r="BS1129" s="224"/>
      <c r="BT1129" s="224"/>
      <c r="BU1129" s="224"/>
      <c r="BV1129" s="224"/>
      <c r="BW1129" s="224"/>
      <c r="BX1129" s="224"/>
      <c r="BY1129" s="224"/>
      <c r="BZ1129" s="225"/>
    </row>
    <row r="1130" spans="54:78" ht="18">
      <c r="BB1130" s="224"/>
      <c r="BC1130" s="224"/>
      <c r="BD1130" s="224"/>
      <c r="BE1130" s="224"/>
      <c r="BF1130" s="224"/>
      <c r="BG1130" s="224"/>
      <c r="BH1130" s="224"/>
      <c r="BI1130" s="224"/>
      <c r="BJ1130" s="224"/>
      <c r="BK1130" s="224"/>
      <c r="BL1130" s="224"/>
      <c r="BM1130" s="224"/>
      <c r="BN1130" s="224"/>
      <c r="BO1130" s="224"/>
      <c r="BP1130" s="224"/>
      <c r="BQ1130" s="224"/>
      <c r="BR1130" s="224"/>
      <c r="BS1130" s="224"/>
      <c r="BT1130" s="224"/>
      <c r="BU1130" s="224"/>
      <c r="BV1130" s="224"/>
      <c r="BW1130" s="224"/>
      <c r="BX1130" s="224"/>
      <c r="BY1130" s="224"/>
      <c r="BZ1130" s="225"/>
    </row>
    <row r="1131" spans="54:78" ht="18">
      <c r="BB1131" s="224"/>
      <c r="BC1131" s="224"/>
      <c r="BD1131" s="224"/>
      <c r="BE1131" s="224"/>
      <c r="BF1131" s="224"/>
      <c r="BG1131" s="224"/>
      <c r="BH1131" s="224"/>
      <c r="BI1131" s="224"/>
      <c r="BJ1131" s="224"/>
      <c r="BK1131" s="224"/>
      <c r="BL1131" s="224"/>
      <c r="BM1131" s="224"/>
      <c r="BN1131" s="224"/>
      <c r="BO1131" s="224"/>
      <c r="BP1131" s="224"/>
      <c r="BQ1131" s="224"/>
      <c r="BR1131" s="224"/>
      <c r="BS1131" s="224"/>
      <c r="BT1131" s="224"/>
      <c r="BU1131" s="224"/>
      <c r="BV1131" s="224"/>
      <c r="BW1131" s="224"/>
      <c r="BX1131" s="224"/>
      <c r="BY1131" s="224"/>
      <c r="BZ1131" s="225"/>
    </row>
    <row r="1132" spans="54:78" ht="18">
      <c r="BB1132" s="224"/>
      <c r="BC1132" s="224"/>
      <c r="BD1132" s="224"/>
      <c r="BE1132" s="224"/>
      <c r="BF1132" s="224"/>
      <c r="BG1132" s="224"/>
      <c r="BH1132" s="224"/>
      <c r="BI1132" s="224"/>
      <c r="BJ1132" s="224"/>
      <c r="BK1132" s="224"/>
      <c r="BL1132" s="224"/>
      <c r="BM1132" s="224"/>
      <c r="BN1132" s="224"/>
      <c r="BO1132" s="224"/>
      <c r="BP1132" s="224"/>
      <c r="BQ1132" s="224"/>
      <c r="BR1132" s="224"/>
      <c r="BS1132" s="224"/>
      <c r="BT1132" s="224"/>
      <c r="BU1132" s="224"/>
      <c r="BV1132" s="224"/>
      <c r="BW1132" s="224"/>
      <c r="BX1132" s="224"/>
      <c r="BY1132" s="224"/>
      <c r="BZ1132" s="225"/>
    </row>
    <row r="1133" spans="54:78" ht="18">
      <c r="BB1133" s="224"/>
      <c r="BC1133" s="224"/>
      <c r="BD1133" s="224"/>
      <c r="BE1133" s="224"/>
      <c r="BF1133" s="224"/>
      <c r="BG1133" s="224"/>
      <c r="BH1133" s="224"/>
      <c r="BI1133" s="224"/>
      <c r="BJ1133" s="224"/>
      <c r="BK1133" s="224"/>
      <c r="BL1133" s="224"/>
      <c r="BM1133" s="224"/>
      <c r="BN1133" s="224"/>
      <c r="BO1133" s="224"/>
      <c r="BP1133" s="224"/>
      <c r="BQ1133" s="224"/>
      <c r="BR1133" s="224"/>
      <c r="BS1133" s="224"/>
      <c r="BT1133" s="224"/>
      <c r="BU1133" s="224"/>
      <c r="BV1133" s="224"/>
      <c r="BW1133" s="224"/>
      <c r="BX1133" s="224"/>
      <c r="BY1133" s="224"/>
      <c r="BZ1133" s="225"/>
    </row>
    <row r="1134" spans="54:78" ht="18">
      <c r="BB1134" s="224"/>
      <c r="BC1134" s="224"/>
      <c r="BD1134" s="224"/>
      <c r="BE1134" s="224"/>
      <c r="BF1134" s="224"/>
      <c r="BG1134" s="224"/>
      <c r="BH1134" s="224"/>
      <c r="BI1134" s="224"/>
      <c r="BJ1134" s="224"/>
      <c r="BK1134" s="224"/>
      <c r="BL1134" s="224"/>
      <c r="BM1134" s="224"/>
      <c r="BN1134" s="224"/>
      <c r="BO1134" s="224"/>
      <c r="BP1134" s="224"/>
      <c r="BQ1134" s="224"/>
      <c r="BR1134" s="224"/>
      <c r="BS1134" s="224"/>
      <c r="BT1134" s="224"/>
      <c r="BU1134" s="224"/>
      <c r="BV1134" s="224"/>
      <c r="BW1134" s="224"/>
      <c r="BX1134" s="224"/>
      <c r="BY1134" s="224"/>
      <c r="BZ1134" s="225"/>
    </row>
    <row r="1135" spans="54:78" ht="18">
      <c r="BB1135" s="224"/>
      <c r="BC1135" s="224"/>
      <c r="BD1135" s="224"/>
      <c r="BE1135" s="224"/>
      <c r="BF1135" s="224"/>
      <c r="BG1135" s="224"/>
      <c r="BH1135" s="224"/>
      <c r="BI1135" s="224"/>
      <c r="BJ1135" s="224"/>
      <c r="BK1135" s="224"/>
      <c r="BL1135" s="224"/>
      <c r="BM1135" s="224"/>
      <c r="BN1135" s="224"/>
      <c r="BO1135" s="224"/>
      <c r="BP1135" s="224"/>
      <c r="BQ1135" s="224"/>
      <c r="BR1135" s="224"/>
      <c r="BS1135" s="224"/>
      <c r="BT1135" s="224"/>
      <c r="BU1135" s="224"/>
      <c r="BV1135" s="224"/>
      <c r="BW1135" s="224"/>
      <c r="BX1135" s="224"/>
      <c r="BY1135" s="224"/>
      <c r="BZ1135" s="225"/>
    </row>
    <row r="1136" spans="54:78" ht="18">
      <c r="BB1136" s="224"/>
      <c r="BC1136" s="224"/>
      <c r="BD1136" s="224"/>
      <c r="BE1136" s="224"/>
      <c r="BF1136" s="224"/>
      <c r="BG1136" s="224"/>
      <c r="BH1136" s="224"/>
      <c r="BI1136" s="224"/>
      <c r="BJ1136" s="224"/>
      <c r="BK1136" s="224"/>
      <c r="BL1136" s="224"/>
      <c r="BM1136" s="224"/>
      <c r="BN1136" s="224"/>
      <c r="BO1136" s="224"/>
      <c r="BP1136" s="224"/>
      <c r="BQ1136" s="224"/>
      <c r="BR1136" s="224"/>
      <c r="BS1136" s="224"/>
      <c r="BT1136" s="224"/>
      <c r="BU1136" s="224"/>
      <c r="BV1136" s="224"/>
      <c r="BW1136" s="224"/>
      <c r="BX1136" s="224"/>
      <c r="BY1136" s="224"/>
      <c r="BZ1136" s="225"/>
    </row>
    <row r="1137" spans="54:78" ht="18">
      <c r="BB1137" s="224"/>
      <c r="BC1137" s="224"/>
      <c r="BD1137" s="224"/>
      <c r="BE1137" s="224"/>
      <c r="BF1137" s="224"/>
      <c r="BG1137" s="224"/>
      <c r="BH1137" s="224"/>
      <c r="BI1137" s="224"/>
      <c r="BJ1137" s="224"/>
      <c r="BK1137" s="224"/>
      <c r="BL1137" s="224"/>
      <c r="BM1137" s="224"/>
      <c r="BN1137" s="224"/>
      <c r="BO1137" s="224"/>
      <c r="BP1137" s="224"/>
      <c r="BQ1137" s="224"/>
      <c r="BR1137" s="224"/>
      <c r="BS1137" s="224"/>
      <c r="BT1137" s="224"/>
      <c r="BU1137" s="224"/>
      <c r="BV1137" s="224"/>
      <c r="BW1137" s="224"/>
      <c r="BX1137" s="224"/>
      <c r="BY1137" s="224"/>
      <c r="BZ1137" s="225"/>
    </row>
    <row r="1138" spans="54:78" ht="18">
      <c r="BB1138" s="224"/>
      <c r="BC1138" s="224"/>
      <c r="BD1138" s="224"/>
      <c r="BE1138" s="224"/>
      <c r="BF1138" s="224"/>
      <c r="BG1138" s="224"/>
      <c r="BH1138" s="224"/>
      <c r="BI1138" s="224"/>
      <c r="BJ1138" s="224"/>
      <c r="BK1138" s="224"/>
      <c r="BL1138" s="224"/>
      <c r="BM1138" s="224"/>
      <c r="BN1138" s="224"/>
      <c r="BO1138" s="224"/>
      <c r="BP1138" s="224"/>
      <c r="BQ1138" s="224"/>
      <c r="BR1138" s="224"/>
      <c r="BS1138" s="224"/>
      <c r="BT1138" s="224"/>
      <c r="BU1138" s="224"/>
      <c r="BV1138" s="224"/>
      <c r="BW1138" s="224"/>
      <c r="BX1138" s="224"/>
      <c r="BY1138" s="224"/>
      <c r="BZ1138" s="225"/>
    </row>
    <row r="1139" spans="54:78" ht="18">
      <c r="BB1139" s="224"/>
      <c r="BC1139" s="224"/>
      <c r="BD1139" s="224"/>
      <c r="BE1139" s="224"/>
      <c r="BF1139" s="224"/>
      <c r="BG1139" s="224"/>
      <c r="BH1139" s="224"/>
      <c r="BI1139" s="224"/>
      <c r="BJ1139" s="224"/>
      <c r="BK1139" s="224"/>
      <c r="BL1139" s="224"/>
      <c r="BM1139" s="224"/>
      <c r="BN1139" s="224"/>
      <c r="BO1139" s="224"/>
      <c r="BP1139" s="224"/>
      <c r="BQ1139" s="224"/>
      <c r="BR1139" s="224"/>
      <c r="BS1139" s="224"/>
      <c r="BT1139" s="224"/>
      <c r="BU1139" s="224"/>
      <c r="BV1139" s="224"/>
      <c r="BW1139" s="224"/>
      <c r="BX1139" s="224"/>
      <c r="BY1139" s="224"/>
      <c r="BZ1139" s="225"/>
    </row>
    <row r="1140" spans="54:78" ht="18">
      <c r="BB1140" s="224"/>
      <c r="BC1140" s="224"/>
      <c r="BD1140" s="224"/>
      <c r="BE1140" s="224"/>
      <c r="BF1140" s="224"/>
      <c r="BG1140" s="224"/>
      <c r="BH1140" s="224"/>
      <c r="BI1140" s="224"/>
      <c r="BJ1140" s="224"/>
      <c r="BK1140" s="224"/>
      <c r="BL1140" s="224"/>
      <c r="BM1140" s="224"/>
      <c r="BN1140" s="224"/>
      <c r="BO1140" s="224"/>
      <c r="BP1140" s="224"/>
      <c r="BQ1140" s="224"/>
      <c r="BR1140" s="224"/>
      <c r="BS1140" s="224"/>
      <c r="BT1140" s="224"/>
      <c r="BU1140" s="224"/>
      <c r="BV1140" s="224"/>
      <c r="BW1140" s="224"/>
      <c r="BX1140" s="224"/>
      <c r="BY1140" s="224"/>
      <c r="BZ1140" s="225"/>
    </row>
    <row r="1141" spans="54:78" ht="18">
      <c r="BB1141" s="224"/>
      <c r="BC1141" s="224"/>
      <c r="BD1141" s="224"/>
      <c r="BE1141" s="224"/>
      <c r="BF1141" s="224"/>
      <c r="BG1141" s="224"/>
      <c r="BH1141" s="224"/>
      <c r="BI1141" s="224"/>
      <c r="BJ1141" s="224"/>
      <c r="BK1141" s="224"/>
      <c r="BL1141" s="224"/>
      <c r="BM1141" s="224"/>
      <c r="BN1141" s="224"/>
      <c r="BO1141" s="224"/>
      <c r="BP1141" s="224"/>
      <c r="BQ1141" s="224"/>
      <c r="BR1141" s="224"/>
      <c r="BS1141" s="224"/>
      <c r="BT1141" s="224"/>
      <c r="BU1141" s="224"/>
      <c r="BV1141" s="224"/>
      <c r="BW1141" s="224"/>
      <c r="BX1141" s="224"/>
      <c r="BY1141" s="224"/>
      <c r="BZ1141" s="225"/>
    </row>
    <row r="1142" spans="54:78" ht="18">
      <c r="BB1142" s="224"/>
      <c r="BC1142" s="224"/>
      <c r="BD1142" s="224"/>
      <c r="BE1142" s="224"/>
      <c r="BF1142" s="224"/>
      <c r="BG1142" s="224"/>
      <c r="BH1142" s="224"/>
      <c r="BI1142" s="224"/>
      <c r="BJ1142" s="224"/>
      <c r="BK1142" s="224"/>
      <c r="BL1142" s="224"/>
      <c r="BM1142" s="224"/>
      <c r="BN1142" s="224"/>
      <c r="BO1142" s="224"/>
      <c r="BP1142" s="224"/>
      <c r="BQ1142" s="224"/>
      <c r="BR1142" s="224"/>
      <c r="BS1142" s="224"/>
      <c r="BT1142" s="224"/>
      <c r="BU1142" s="224"/>
      <c r="BV1142" s="224"/>
      <c r="BW1142" s="224"/>
      <c r="BX1142" s="224"/>
      <c r="BY1142" s="224"/>
      <c r="BZ1142" s="225"/>
    </row>
    <row r="1143" spans="54:78" ht="18">
      <c r="BB1143" s="224"/>
      <c r="BC1143" s="224"/>
      <c r="BD1143" s="224"/>
      <c r="BE1143" s="224"/>
      <c r="BF1143" s="224"/>
      <c r="BG1143" s="224"/>
      <c r="BH1143" s="224"/>
      <c r="BI1143" s="224"/>
      <c r="BJ1143" s="224"/>
      <c r="BK1143" s="224"/>
      <c r="BL1143" s="224"/>
      <c r="BM1143" s="224"/>
      <c r="BN1143" s="224"/>
      <c r="BO1143" s="224"/>
      <c r="BP1143" s="224"/>
      <c r="BQ1143" s="224"/>
      <c r="BR1143" s="224"/>
      <c r="BS1143" s="224"/>
      <c r="BT1143" s="224"/>
      <c r="BU1143" s="224"/>
      <c r="BV1143" s="224"/>
      <c r="BW1143" s="224"/>
      <c r="BX1143" s="224"/>
      <c r="BY1143" s="224"/>
      <c r="BZ1143" s="225"/>
    </row>
    <row r="1144" spans="54:78" ht="18">
      <c r="BB1144" s="224"/>
      <c r="BC1144" s="224"/>
      <c r="BD1144" s="224"/>
      <c r="BE1144" s="224"/>
      <c r="BF1144" s="224"/>
      <c r="BG1144" s="224"/>
      <c r="BH1144" s="224"/>
      <c r="BI1144" s="224"/>
      <c r="BJ1144" s="224"/>
      <c r="BK1144" s="224"/>
      <c r="BL1144" s="224"/>
      <c r="BM1144" s="224"/>
      <c r="BN1144" s="224"/>
      <c r="BO1144" s="224"/>
      <c r="BP1144" s="224"/>
      <c r="BQ1144" s="224"/>
      <c r="BR1144" s="224"/>
      <c r="BS1144" s="224"/>
      <c r="BT1144" s="224"/>
      <c r="BU1144" s="224"/>
      <c r="BV1144" s="224"/>
      <c r="BW1144" s="224"/>
      <c r="BX1144" s="224"/>
      <c r="BY1144" s="224"/>
      <c r="BZ1144" s="225"/>
    </row>
    <row r="1145" spans="54:78" ht="18">
      <c r="BB1145" s="224"/>
      <c r="BC1145" s="224"/>
      <c r="BD1145" s="224"/>
      <c r="BE1145" s="224"/>
      <c r="BF1145" s="224"/>
      <c r="BG1145" s="224"/>
      <c r="BH1145" s="224"/>
      <c r="BI1145" s="224"/>
      <c r="BJ1145" s="224"/>
      <c r="BK1145" s="224"/>
      <c r="BL1145" s="224"/>
      <c r="BM1145" s="224"/>
      <c r="BN1145" s="224"/>
      <c r="BO1145" s="224"/>
      <c r="BP1145" s="224"/>
      <c r="BQ1145" s="224"/>
      <c r="BR1145" s="224"/>
      <c r="BS1145" s="224"/>
      <c r="BT1145" s="224"/>
      <c r="BU1145" s="224"/>
      <c r="BV1145" s="224"/>
      <c r="BW1145" s="224"/>
      <c r="BX1145" s="224"/>
      <c r="BY1145" s="224"/>
      <c r="BZ1145" s="225"/>
    </row>
    <row r="1146" spans="54:78" ht="18">
      <c r="BB1146" s="224"/>
      <c r="BC1146" s="224"/>
      <c r="BD1146" s="224"/>
      <c r="BE1146" s="224"/>
      <c r="BF1146" s="224"/>
      <c r="BG1146" s="224"/>
      <c r="BH1146" s="224"/>
      <c r="BI1146" s="224"/>
      <c r="BJ1146" s="224"/>
      <c r="BK1146" s="224"/>
      <c r="BL1146" s="224"/>
      <c r="BM1146" s="224"/>
      <c r="BN1146" s="224"/>
      <c r="BO1146" s="224"/>
      <c r="BP1146" s="224"/>
      <c r="BQ1146" s="224"/>
      <c r="BR1146" s="224"/>
      <c r="BS1146" s="224"/>
      <c r="BT1146" s="224"/>
      <c r="BU1146" s="224"/>
      <c r="BV1146" s="224"/>
      <c r="BW1146" s="224"/>
      <c r="BX1146" s="224"/>
      <c r="BY1146" s="224"/>
      <c r="BZ1146" s="225"/>
    </row>
    <row r="1147" spans="54:78" ht="18">
      <c r="BB1147" s="224"/>
      <c r="BC1147" s="224"/>
      <c r="BD1147" s="224"/>
      <c r="BE1147" s="224"/>
      <c r="BF1147" s="224"/>
      <c r="BG1147" s="224"/>
      <c r="BH1147" s="224"/>
      <c r="BI1147" s="224"/>
      <c r="BJ1147" s="224"/>
      <c r="BK1147" s="224"/>
      <c r="BL1147" s="224"/>
      <c r="BM1147" s="224"/>
      <c r="BN1147" s="224"/>
      <c r="BO1147" s="224"/>
      <c r="BP1147" s="224"/>
      <c r="BQ1147" s="224"/>
      <c r="BR1147" s="224"/>
      <c r="BS1147" s="224"/>
      <c r="BT1147" s="224"/>
      <c r="BU1147" s="224"/>
      <c r="BV1147" s="224"/>
      <c r="BW1147" s="224"/>
      <c r="BX1147" s="224"/>
      <c r="BY1147" s="224"/>
      <c r="BZ1147" s="225"/>
    </row>
    <row r="1148" spans="54:78" ht="18">
      <c r="BB1148" s="224"/>
      <c r="BC1148" s="224"/>
      <c r="BD1148" s="224"/>
      <c r="BE1148" s="224"/>
      <c r="BF1148" s="224"/>
      <c r="BG1148" s="224"/>
      <c r="BH1148" s="224"/>
      <c r="BI1148" s="224"/>
      <c r="BJ1148" s="224"/>
      <c r="BK1148" s="224"/>
      <c r="BL1148" s="224"/>
      <c r="BM1148" s="224"/>
      <c r="BN1148" s="224"/>
      <c r="BO1148" s="224"/>
      <c r="BP1148" s="224"/>
      <c r="BQ1148" s="224"/>
      <c r="BR1148" s="224"/>
      <c r="BS1148" s="224"/>
      <c r="BT1148" s="224"/>
      <c r="BU1148" s="224"/>
      <c r="BV1148" s="224"/>
      <c r="BW1148" s="224"/>
      <c r="BX1148" s="224"/>
      <c r="BY1148" s="224"/>
      <c r="BZ1148" s="225"/>
    </row>
    <row r="1149" spans="54:78" ht="18">
      <c r="BB1149" s="224"/>
      <c r="BC1149" s="224"/>
      <c r="BD1149" s="224"/>
      <c r="BE1149" s="224"/>
      <c r="BF1149" s="224"/>
      <c r="BG1149" s="224"/>
      <c r="BH1149" s="224"/>
      <c r="BI1149" s="224"/>
      <c r="BJ1149" s="224"/>
      <c r="BK1149" s="224"/>
      <c r="BL1149" s="224"/>
      <c r="BM1149" s="224"/>
      <c r="BN1149" s="224"/>
      <c r="BO1149" s="224"/>
      <c r="BP1149" s="224"/>
      <c r="BQ1149" s="224"/>
      <c r="BR1149" s="224"/>
      <c r="BS1149" s="224"/>
      <c r="BT1149" s="224"/>
      <c r="BU1149" s="224"/>
      <c r="BV1149" s="224"/>
      <c r="BW1149" s="224"/>
      <c r="BX1149" s="224"/>
      <c r="BY1149" s="224"/>
      <c r="BZ1149" s="225"/>
    </row>
    <row r="1150" spans="54:78" ht="18">
      <c r="BB1150" s="224"/>
      <c r="BC1150" s="224"/>
      <c r="BD1150" s="224"/>
      <c r="BE1150" s="224"/>
      <c r="BF1150" s="224"/>
      <c r="BG1150" s="224"/>
      <c r="BH1150" s="224"/>
      <c r="BI1150" s="224"/>
      <c r="BJ1150" s="224"/>
      <c r="BK1150" s="224"/>
      <c r="BL1150" s="224"/>
      <c r="BM1150" s="224"/>
      <c r="BN1150" s="224"/>
      <c r="BO1150" s="224"/>
      <c r="BP1150" s="224"/>
      <c r="BQ1150" s="224"/>
      <c r="BR1150" s="224"/>
      <c r="BS1150" s="224"/>
      <c r="BT1150" s="224"/>
      <c r="BU1150" s="224"/>
      <c r="BV1150" s="224"/>
      <c r="BW1150" s="224"/>
      <c r="BX1150" s="224"/>
      <c r="BY1150" s="224"/>
      <c r="BZ1150" s="225"/>
    </row>
    <row r="1151" spans="54:78" ht="18">
      <c r="BB1151" s="224"/>
      <c r="BC1151" s="224"/>
      <c r="BD1151" s="224"/>
      <c r="BE1151" s="224"/>
      <c r="BF1151" s="224"/>
      <c r="BG1151" s="224"/>
      <c r="BH1151" s="224"/>
      <c r="BI1151" s="224"/>
      <c r="BJ1151" s="224"/>
      <c r="BK1151" s="224"/>
      <c r="BL1151" s="224"/>
      <c r="BM1151" s="224"/>
      <c r="BN1151" s="224"/>
      <c r="BO1151" s="224"/>
      <c r="BP1151" s="224"/>
      <c r="BQ1151" s="224"/>
      <c r="BR1151" s="224"/>
      <c r="BS1151" s="224"/>
      <c r="BT1151" s="224"/>
      <c r="BU1151" s="224"/>
      <c r="BV1151" s="224"/>
      <c r="BW1151" s="224"/>
      <c r="BX1151" s="224"/>
      <c r="BY1151" s="224"/>
      <c r="BZ1151" s="225"/>
    </row>
    <row r="1152" spans="54:78" ht="18">
      <c r="BB1152" s="224"/>
      <c r="BC1152" s="224"/>
      <c r="BD1152" s="224"/>
      <c r="BE1152" s="224"/>
      <c r="BF1152" s="224"/>
      <c r="BG1152" s="224"/>
      <c r="BH1152" s="224"/>
      <c r="BI1152" s="224"/>
      <c r="BJ1152" s="224"/>
      <c r="BK1152" s="224"/>
      <c r="BL1152" s="224"/>
      <c r="BM1152" s="224"/>
      <c r="BN1152" s="224"/>
      <c r="BO1152" s="224"/>
      <c r="BP1152" s="224"/>
      <c r="BQ1152" s="224"/>
      <c r="BR1152" s="224"/>
      <c r="BS1152" s="224"/>
      <c r="BT1152" s="224"/>
      <c r="BU1152" s="224"/>
      <c r="BV1152" s="224"/>
      <c r="BW1152" s="224"/>
      <c r="BX1152" s="224"/>
      <c r="BY1152" s="224"/>
      <c r="BZ1152" s="225"/>
    </row>
    <row r="1153" spans="54:78" ht="18">
      <c r="BB1153" s="224"/>
      <c r="BC1153" s="224"/>
      <c r="BD1153" s="224"/>
      <c r="BE1153" s="224"/>
      <c r="BF1153" s="224"/>
      <c r="BG1153" s="224"/>
      <c r="BH1153" s="224"/>
      <c r="BI1153" s="224"/>
      <c r="BJ1153" s="224"/>
      <c r="BK1153" s="224"/>
      <c r="BL1153" s="224"/>
      <c r="BM1153" s="224"/>
      <c r="BN1153" s="224"/>
      <c r="BO1153" s="224"/>
      <c r="BP1153" s="224"/>
      <c r="BQ1153" s="224"/>
      <c r="BR1153" s="224"/>
      <c r="BS1153" s="224"/>
      <c r="BT1153" s="224"/>
      <c r="BU1153" s="224"/>
      <c r="BV1153" s="224"/>
      <c r="BW1153" s="224"/>
      <c r="BX1153" s="224"/>
      <c r="BY1153" s="224"/>
      <c r="BZ1153" s="225"/>
    </row>
    <row r="1154" spans="54:78" ht="18">
      <c r="BB1154" s="224"/>
      <c r="BC1154" s="224"/>
      <c r="BD1154" s="224"/>
      <c r="BE1154" s="224"/>
      <c r="BF1154" s="224"/>
      <c r="BG1154" s="224"/>
      <c r="BH1154" s="224"/>
      <c r="BI1154" s="224"/>
      <c r="BJ1154" s="224"/>
      <c r="BK1154" s="224"/>
      <c r="BL1154" s="224"/>
      <c r="BM1154" s="224"/>
      <c r="BN1154" s="224"/>
      <c r="BO1154" s="224"/>
      <c r="BP1154" s="224"/>
      <c r="BQ1154" s="224"/>
      <c r="BR1154" s="224"/>
      <c r="BS1154" s="224"/>
      <c r="BT1154" s="224"/>
      <c r="BU1154" s="224"/>
      <c r="BV1154" s="224"/>
      <c r="BW1154" s="224"/>
      <c r="BX1154" s="224"/>
      <c r="BY1154" s="224"/>
      <c r="BZ1154" s="225"/>
    </row>
    <row r="1155" spans="54:78" ht="18">
      <c r="BB1155" s="224"/>
      <c r="BC1155" s="224"/>
      <c r="BD1155" s="224"/>
      <c r="BE1155" s="224"/>
      <c r="BF1155" s="224"/>
      <c r="BG1155" s="224"/>
      <c r="BH1155" s="224"/>
      <c r="BI1155" s="224"/>
      <c r="BJ1155" s="224"/>
      <c r="BK1155" s="224"/>
      <c r="BL1155" s="224"/>
      <c r="BM1155" s="224"/>
      <c r="BN1155" s="224"/>
      <c r="BO1155" s="224"/>
      <c r="BP1155" s="224"/>
      <c r="BQ1155" s="224"/>
      <c r="BR1155" s="224"/>
      <c r="BS1155" s="224"/>
      <c r="BT1155" s="224"/>
      <c r="BU1155" s="224"/>
      <c r="BV1155" s="224"/>
      <c r="BW1155" s="224"/>
      <c r="BX1155" s="224"/>
      <c r="BY1155" s="224"/>
      <c r="BZ1155" s="225"/>
    </row>
    <row r="1156" spans="54:78" ht="18">
      <c r="BB1156" s="224"/>
      <c r="BC1156" s="224"/>
      <c r="BD1156" s="224"/>
      <c r="BE1156" s="224"/>
      <c r="BF1156" s="224"/>
      <c r="BG1156" s="224"/>
      <c r="BH1156" s="224"/>
      <c r="BI1156" s="224"/>
      <c r="BJ1156" s="224"/>
      <c r="BK1156" s="224"/>
      <c r="BL1156" s="224"/>
      <c r="BM1156" s="224"/>
      <c r="BN1156" s="224"/>
      <c r="BO1156" s="224"/>
      <c r="BP1156" s="224"/>
      <c r="BQ1156" s="224"/>
      <c r="BR1156" s="224"/>
      <c r="BS1156" s="224"/>
      <c r="BT1156" s="224"/>
      <c r="BU1156" s="224"/>
      <c r="BV1156" s="224"/>
      <c r="BW1156" s="224"/>
      <c r="BX1156" s="224"/>
      <c r="BY1156" s="224"/>
      <c r="BZ1156" s="225"/>
    </row>
    <row r="1157" spans="54:78" ht="18">
      <c r="BB1157" s="224"/>
      <c r="BC1157" s="224"/>
      <c r="BD1157" s="224"/>
      <c r="BE1157" s="224"/>
      <c r="BF1157" s="224"/>
      <c r="BG1157" s="224"/>
      <c r="BH1157" s="224"/>
      <c r="BI1157" s="224"/>
      <c r="BJ1157" s="224"/>
      <c r="BK1157" s="224"/>
      <c r="BL1157" s="224"/>
      <c r="BM1157" s="224"/>
      <c r="BN1157" s="224"/>
      <c r="BO1157" s="224"/>
      <c r="BP1157" s="224"/>
      <c r="BQ1157" s="224"/>
      <c r="BR1157" s="224"/>
      <c r="BS1157" s="224"/>
      <c r="BT1157" s="224"/>
      <c r="BU1157" s="224"/>
      <c r="BV1157" s="224"/>
      <c r="BW1157" s="224"/>
      <c r="BX1157" s="224"/>
      <c r="BY1157" s="224"/>
      <c r="BZ1157" s="225"/>
    </row>
    <row r="1158" spans="54:78" ht="18">
      <c r="BB1158" s="224"/>
      <c r="BC1158" s="224"/>
      <c r="BD1158" s="224"/>
      <c r="BE1158" s="224"/>
      <c r="BF1158" s="224"/>
      <c r="BG1158" s="224"/>
      <c r="BH1158" s="224"/>
      <c r="BI1158" s="224"/>
      <c r="BJ1158" s="224"/>
      <c r="BK1158" s="224"/>
      <c r="BL1158" s="224"/>
      <c r="BM1158" s="224"/>
      <c r="BN1158" s="224"/>
      <c r="BO1158" s="224"/>
      <c r="BP1158" s="224"/>
      <c r="BQ1158" s="224"/>
      <c r="BR1158" s="224"/>
      <c r="BS1158" s="224"/>
      <c r="BT1158" s="224"/>
      <c r="BU1158" s="224"/>
      <c r="BV1158" s="224"/>
      <c r="BW1158" s="224"/>
      <c r="BX1158" s="224"/>
      <c r="BY1158" s="224"/>
      <c r="BZ1158" s="225"/>
    </row>
    <row r="1159" spans="54:78" ht="18">
      <c r="BB1159" s="224"/>
      <c r="BC1159" s="224"/>
      <c r="BD1159" s="224"/>
      <c r="BE1159" s="224"/>
      <c r="BF1159" s="224"/>
      <c r="BG1159" s="224"/>
      <c r="BH1159" s="224"/>
      <c r="BI1159" s="224"/>
      <c r="BJ1159" s="224"/>
      <c r="BK1159" s="224"/>
      <c r="BL1159" s="224"/>
      <c r="BM1159" s="224"/>
      <c r="BN1159" s="224"/>
      <c r="BO1159" s="224"/>
      <c r="BP1159" s="224"/>
      <c r="BQ1159" s="224"/>
      <c r="BR1159" s="224"/>
      <c r="BS1159" s="224"/>
      <c r="BT1159" s="224"/>
      <c r="BU1159" s="224"/>
      <c r="BV1159" s="224"/>
      <c r="BW1159" s="224"/>
      <c r="BX1159" s="224"/>
      <c r="BY1159" s="224"/>
      <c r="BZ1159" s="225"/>
    </row>
    <row r="1160" spans="54:78" ht="18">
      <c r="BB1160" s="224"/>
      <c r="BC1160" s="224"/>
      <c r="BD1160" s="224"/>
      <c r="BE1160" s="224"/>
      <c r="BF1160" s="224"/>
      <c r="BG1160" s="224"/>
      <c r="BH1160" s="224"/>
      <c r="BI1160" s="224"/>
      <c r="BJ1160" s="224"/>
      <c r="BK1160" s="224"/>
      <c r="BL1160" s="224"/>
      <c r="BM1160" s="224"/>
      <c r="BN1160" s="224"/>
      <c r="BO1160" s="224"/>
      <c r="BP1160" s="224"/>
      <c r="BQ1160" s="224"/>
      <c r="BR1160" s="224"/>
      <c r="BS1160" s="224"/>
      <c r="BT1160" s="224"/>
      <c r="BU1160" s="224"/>
      <c r="BV1160" s="224"/>
      <c r="BW1160" s="224"/>
      <c r="BX1160" s="224"/>
      <c r="BY1160" s="224"/>
      <c r="BZ1160" s="225"/>
    </row>
    <row r="1161" spans="54:78" ht="18">
      <c r="BB1161" s="224"/>
      <c r="BC1161" s="224"/>
      <c r="BD1161" s="224"/>
      <c r="BE1161" s="224"/>
      <c r="BF1161" s="224"/>
      <c r="BG1161" s="224"/>
      <c r="BH1161" s="224"/>
      <c r="BI1161" s="224"/>
      <c r="BJ1161" s="224"/>
      <c r="BK1161" s="224"/>
      <c r="BL1161" s="224"/>
      <c r="BM1161" s="224"/>
      <c r="BN1161" s="224"/>
      <c r="BO1161" s="224"/>
      <c r="BP1161" s="224"/>
      <c r="BQ1161" s="224"/>
      <c r="BR1161" s="224"/>
      <c r="BS1161" s="224"/>
      <c r="BT1161" s="224"/>
      <c r="BU1161" s="224"/>
      <c r="BV1161" s="224"/>
      <c r="BW1161" s="224"/>
      <c r="BX1161" s="224"/>
      <c r="BY1161" s="224"/>
      <c r="BZ1161" s="225"/>
    </row>
    <row r="1162" spans="54:78" ht="18">
      <c r="BB1162" s="224"/>
      <c r="BC1162" s="224"/>
      <c r="BD1162" s="224"/>
      <c r="BE1162" s="224"/>
      <c r="BF1162" s="224"/>
      <c r="BG1162" s="224"/>
      <c r="BH1162" s="224"/>
      <c r="BI1162" s="224"/>
      <c r="BJ1162" s="224"/>
      <c r="BK1162" s="224"/>
      <c r="BL1162" s="224"/>
      <c r="BM1162" s="224"/>
      <c r="BN1162" s="224"/>
      <c r="BO1162" s="224"/>
      <c r="BP1162" s="224"/>
      <c r="BQ1162" s="224"/>
      <c r="BR1162" s="224"/>
      <c r="BS1162" s="224"/>
      <c r="BT1162" s="224"/>
      <c r="BU1162" s="224"/>
      <c r="BV1162" s="224"/>
      <c r="BW1162" s="224"/>
      <c r="BX1162" s="224"/>
      <c r="BY1162" s="224"/>
      <c r="BZ1162" s="225"/>
    </row>
    <row r="1163" spans="54:78" ht="18">
      <c r="BB1163" s="224"/>
      <c r="BC1163" s="224"/>
      <c r="BD1163" s="224"/>
      <c r="BE1163" s="224"/>
      <c r="BF1163" s="224"/>
      <c r="BG1163" s="224"/>
      <c r="BH1163" s="224"/>
      <c r="BI1163" s="224"/>
      <c r="BJ1163" s="224"/>
      <c r="BK1163" s="224"/>
      <c r="BL1163" s="224"/>
      <c r="BM1163" s="224"/>
      <c r="BN1163" s="224"/>
      <c r="BO1163" s="224"/>
      <c r="BP1163" s="224"/>
      <c r="BQ1163" s="224"/>
      <c r="BR1163" s="224"/>
      <c r="BS1163" s="224"/>
      <c r="BT1163" s="224"/>
      <c r="BU1163" s="224"/>
      <c r="BV1163" s="224"/>
      <c r="BW1163" s="224"/>
      <c r="BX1163" s="224"/>
      <c r="BY1163" s="224"/>
      <c r="BZ1163" s="225"/>
    </row>
    <row r="1164" spans="54:78" ht="18">
      <c r="BB1164" s="224"/>
      <c r="BC1164" s="224"/>
      <c r="BD1164" s="224"/>
      <c r="BE1164" s="224"/>
      <c r="BF1164" s="224"/>
      <c r="BG1164" s="224"/>
      <c r="BH1164" s="224"/>
      <c r="BI1164" s="224"/>
      <c r="BJ1164" s="224"/>
      <c r="BK1164" s="224"/>
      <c r="BL1164" s="224"/>
      <c r="BM1164" s="224"/>
      <c r="BN1164" s="224"/>
      <c r="BO1164" s="224"/>
      <c r="BP1164" s="224"/>
      <c r="BQ1164" s="224"/>
      <c r="BR1164" s="224"/>
      <c r="BS1164" s="224"/>
      <c r="BT1164" s="224"/>
      <c r="BU1164" s="224"/>
      <c r="BV1164" s="224"/>
      <c r="BW1164" s="224"/>
      <c r="BX1164" s="224"/>
      <c r="BY1164" s="224"/>
      <c r="BZ1164" s="225"/>
    </row>
    <row r="1165" spans="54:78" ht="18">
      <c r="BB1165" s="224"/>
      <c r="BC1165" s="224"/>
      <c r="BD1165" s="224"/>
      <c r="BE1165" s="224"/>
      <c r="BF1165" s="224"/>
      <c r="BG1165" s="224"/>
      <c r="BH1165" s="224"/>
      <c r="BI1165" s="224"/>
      <c r="BJ1165" s="224"/>
      <c r="BK1165" s="224"/>
      <c r="BL1165" s="224"/>
      <c r="BM1165" s="224"/>
      <c r="BN1165" s="224"/>
      <c r="BO1165" s="224"/>
      <c r="BP1165" s="224"/>
      <c r="BQ1165" s="224"/>
      <c r="BR1165" s="224"/>
      <c r="BS1165" s="224"/>
      <c r="BT1165" s="224"/>
      <c r="BU1165" s="224"/>
      <c r="BV1165" s="224"/>
      <c r="BW1165" s="224"/>
      <c r="BX1165" s="224"/>
      <c r="BY1165" s="224"/>
      <c r="BZ1165" s="225"/>
    </row>
    <row r="1166" spans="54:78" ht="18">
      <c r="BB1166" s="224"/>
      <c r="BC1166" s="224"/>
      <c r="BD1166" s="224"/>
      <c r="BE1166" s="224"/>
      <c r="BF1166" s="224"/>
      <c r="BG1166" s="224"/>
      <c r="BH1166" s="224"/>
      <c r="BI1166" s="224"/>
      <c r="BJ1166" s="224"/>
      <c r="BK1166" s="224"/>
      <c r="BL1166" s="224"/>
      <c r="BM1166" s="224"/>
      <c r="BN1166" s="224"/>
      <c r="BO1166" s="224"/>
      <c r="BP1166" s="224"/>
      <c r="BQ1166" s="224"/>
      <c r="BR1166" s="224"/>
      <c r="BS1166" s="224"/>
      <c r="BT1166" s="224"/>
      <c r="BU1166" s="224"/>
      <c r="BV1166" s="224"/>
      <c r="BW1166" s="224"/>
      <c r="BX1166" s="224"/>
      <c r="BY1166" s="224"/>
      <c r="BZ1166" s="225"/>
    </row>
    <row r="1167" spans="54:78" ht="18">
      <c r="BB1167" s="224"/>
      <c r="BC1167" s="224"/>
      <c r="BD1167" s="224"/>
      <c r="BE1167" s="224"/>
      <c r="BF1167" s="224"/>
      <c r="BG1167" s="224"/>
      <c r="BH1167" s="224"/>
      <c r="BI1167" s="224"/>
      <c r="BJ1167" s="224"/>
      <c r="BK1167" s="224"/>
      <c r="BL1167" s="224"/>
      <c r="BM1167" s="224"/>
      <c r="BN1167" s="224"/>
      <c r="BO1167" s="224"/>
      <c r="BP1167" s="224"/>
      <c r="BQ1167" s="224"/>
      <c r="BR1167" s="224"/>
      <c r="BS1167" s="224"/>
      <c r="BT1167" s="224"/>
      <c r="BU1167" s="224"/>
      <c r="BV1167" s="224"/>
      <c r="BW1167" s="224"/>
      <c r="BX1167" s="224"/>
      <c r="BY1167" s="224"/>
      <c r="BZ1167" s="225"/>
    </row>
    <row r="1168" spans="54:78" ht="18">
      <c r="BB1168" s="224"/>
      <c r="BC1168" s="224"/>
      <c r="BD1168" s="224"/>
      <c r="BE1168" s="224"/>
      <c r="BF1168" s="224"/>
      <c r="BG1168" s="224"/>
      <c r="BH1168" s="224"/>
      <c r="BI1168" s="224"/>
      <c r="BJ1168" s="224"/>
      <c r="BK1168" s="224"/>
      <c r="BL1168" s="224"/>
      <c r="BM1168" s="224"/>
      <c r="BN1168" s="224"/>
      <c r="BO1168" s="224"/>
      <c r="BP1168" s="224"/>
      <c r="BQ1168" s="224"/>
      <c r="BR1168" s="224"/>
      <c r="BS1168" s="224"/>
      <c r="BT1168" s="224"/>
      <c r="BU1168" s="224"/>
      <c r="BV1168" s="224"/>
      <c r="BW1168" s="224"/>
      <c r="BX1168" s="224"/>
      <c r="BY1168" s="224"/>
      <c r="BZ1168" s="225"/>
    </row>
    <row r="1169" spans="54:78" ht="18">
      <c r="BB1169" s="224"/>
      <c r="BC1169" s="224"/>
      <c r="BD1169" s="224"/>
      <c r="BE1169" s="224"/>
      <c r="BF1169" s="224"/>
      <c r="BG1169" s="224"/>
      <c r="BH1169" s="224"/>
      <c r="BI1169" s="224"/>
      <c r="BJ1169" s="224"/>
      <c r="BK1169" s="224"/>
      <c r="BL1169" s="224"/>
      <c r="BM1169" s="224"/>
      <c r="BN1169" s="224"/>
      <c r="BO1169" s="224"/>
      <c r="BP1169" s="224"/>
      <c r="BQ1169" s="224"/>
      <c r="BR1169" s="224"/>
      <c r="BS1169" s="224"/>
      <c r="BT1169" s="224"/>
      <c r="BU1169" s="224"/>
      <c r="BV1169" s="224"/>
      <c r="BW1169" s="224"/>
      <c r="BX1169" s="224"/>
      <c r="BY1169" s="224"/>
      <c r="BZ1169" s="225"/>
    </row>
    <row r="1170" spans="54:78" ht="18">
      <c r="BB1170" s="224"/>
      <c r="BC1170" s="224"/>
      <c r="BD1170" s="224"/>
      <c r="BE1170" s="224"/>
      <c r="BF1170" s="224"/>
      <c r="BG1170" s="224"/>
      <c r="BH1170" s="224"/>
      <c r="BI1170" s="224"/>
      <c r="BJ1170" s="224"/>
      <c r="BK1170" s="224"/>
      <c r="BL1170" s="224"/>
      <c r="BM1170" s="224"/>
      <c r="BN1170" s="224"/>
      <c r="BO1170" s="224"/>
      <c r="BP1170" s="224"/>
      <c r="BQ1170" s="224"/>
      <c r="BR1170" s="224"/>
      <c r="BS1170" s="224"/>
      <c r="BT1170" s="224"/>
      <c r="BU1170" s="224"/>
      <c r="BV1170" s="224"/>
      <c r="BW1170" s="224"/>
      <c r="BX1170" s="224"/>
      <c r="BY1170" s="224"/>
      <c r="BZ1170" s="225"/>
    </row>
    <row r="1171" spans="54:78" ht="18">
      <c r="BB1171" s="224"/>
      <c r="BC1171" s="224"/>
      <c r="BD1171" s="224"/>
      <c r="BE1171" s="224"/>
      <c r="BF1171" s="224"/>
      <c r="BG1171" s="224"/>
      <c r="BH1171" s="224"/>
      <c r="BI1171" s="224"/>
      <c r="BJ1171" s="224"/>
      <c r="BK1171" s="224"/>
      <c r="BL1171" s="224"/>
      <c r="BM1171" s="224"/>
      <c r="BN1171" s="224"/>
      <c r="BO1171" s="224"/>
      <c r="BP1171" s="224"/>
      <c r="BQ1171" s="224"/>
      <c r="BR1171" s="224"/>
      <c r="BS1171" s="224"/>
      <c r="BT1171" s="224"/>
      <c r="BU1171" s="224"/>
      <c r="BV1171" s="224"/>
      <c r="BW1171" s="224"/>
      <c r="BX1171" s="224"/>
      <c r="BY1171" s="224"/>
      <c r="BZ1171" s="225"/>
    </row>
    <row r="1172" spans="54:78" ht="18">
      <c r="BB1172" s="224"/>
      <c r="BC1172" s="224"/>
      <c r="BD1172" s="224"/>
      <c r="BE1172" s="224"/>
      <c r="BF1172" s="224"/>
      <c r="BG1172" s="224"/>
      <c r="BH1172" s="224"/>
      <c r="BI1172" s="224"/>
      <c r="BJ1172" s="224"/>
      <c r="BK1172" s="224"/>
      <c r="BL1172" s="224"/>
      <c r="BM1172" s="224"/>
      <c r="BN1172" s="224"/>
      <c r="BO1172" s="224"/>
      <c r="BP1172" s="224"/>
      <c r="BQ1172" s="224"/>
      <c r="BR1172" s="224"/>
      <c r="BS1172" s="224"/>
      <c r="BT1172" s="224"/>
      <c r="BU1172" s="224"/>
      <c r="BV1172" s="224"/>
      <c r="BW1172" s="224"/>
      <c r="BX1172" s="224"/>
      <c r="BY1172" s="224"/>
      <c r="BZ1172" s="225"/>
    </row>
    <row r="1173" spans="54:78" ht="18">
      <c r="BB1173" s="224"/>
      <c r="BC1173" s="224"/>
      <c r="BD1173" s="224"/>
      <c r="BE1173" s="224"/>
      <c r="BF1173" s="224"/>
      <c r="BG1173" s="224"/>
      <c r="BH1173" s="224"/>
      <c r="BI1173" s="224"/>
      <c r="BJ1173" s="224"/>
      <c r="BK1173" s="224"/>
      <c r="BL1173" s="224"/>
      <c r="BM1173" s="224"/>
      <c r="BN1173" s="224"/>
      <c r="BO1173" s="224"/>
      <c r="BP1173" s="224"/>
      <c r="BQ1173" s="224"/>
      <c r="BR1173" s="224"/>
      <c r="BS1173" s="224"/>
      <c r="BT1173" s="224"/>
      <c r="BU1173" s="224"/>
      <c r="BV1173" s="224"/>
      <c r="BW1173" s="224"/>
      <c r="BX1173" s="224"/>
      <c r="BY1173" s="224"/>
      <c r="BZ1173" s="225"/>
    </row>
    <row r="1174" spans="54:78" ht="18">
      <c r="BB1174" s="224"/>
      <c r="BC1174" s="224"/>
      <c r="BD1174" s="224"/>
      <c r="BE1174" s="224"/>
      <c r="BF1174" s="224"/>
      <c r="BG1174" s="224"/>
      <c r="BH1174" s="224"/>
      <c r="BI1174" s="224"/>
      <c r="BJ1174" s="224"/>
      <c r="BK1174" s="224"/>
      <c r="BL1174" s="224"/>
      <c r="BM1174" s="224"/>
      <c r="BN1174" s="224"/>
      <c r="BO1174" s="224"/>
      <c r="BP1174" s="224"/>
      <c r="BQ1174" s="224"/>
      <c r="BR1174" s="224"/>
      <c r="BS1174" s="224"/>
      <c r="BT1174" s="224"/>
      <c r="BU1174" s="224"/>
      <c r="BV1174" s="224"/>
      <c r="BW1174" s="224"/>
      <c r="BX1174" s="224"/>
      <c r="BY1174" s="224"/>
      <c r="BZ1174" s="225"/>
    </row>
    <row r="1175" spans="54:78" ht="18">
      <c r="BB1175" s="224"/>
      <c r="BC1175" s="224"/>
      <c r="BD1175" s="224"/>
      <c r="BE1175" s="224"/>
      <c r="BF1175" s="224"/>
      <c r="BG1175" s="224"/>
      <c r="BH1175" s="224"/>
      <c r="BI1175" s="224"/>
      <c r="BJ1175" s="224"/>
      <c r="BK1175" s="224"/>
      <c r="BL1175" s="224"/>
      <c r="BM1175" s="224"/>
      <c r="BN1175" s="224"/>
      <c r="BO1175" s="224"/>
      <c r="BP1175" s="224"/>
      <c r="BQ1175" s="224"/>
      <c r="BR1175" s="224"/>
      <c r="BS1175" s="224"/>
      <c r="BT1175" s="224"/>
      <c r="BU1175" s="224"/>
      <c r="BV1175" s="224"/>
      <c r="BW1175" s="224"/>
      <c r="BX1175" s="224"/>
      <c r="BY1175" s="224"/>
      <c r="BZ1175" s="225"/>
    </row>
    <row r="1176" spans="54:78" ht="18">
      <c r="BB1176" s="224"/>
      <c r="BC1176" s="224"/>
      <c r="BD1176" s="224"/>
      <c r="BE1176" s="224"/>
      <c r="BF1176" s="224"/>
      <c r="BG1176" s="224"/>
      <c r="BH1176" s="224"/>
      <c r="BI1176" s="224"/>
      <c r="BJ1176" s="224"/>
      <c r="BK1176" s="224"/>
      <c r="BL1176" s="224"/>
      <c r="BM1176" s="224"/>
      <c r="BN1176" s="224"/>
      <c r="BO1176" s="224"/>
      <c r="BP1176" s="224"/>
      <c r="BQ1176" s="224"/>
      <c r="BR1176" s="224"/>
      <c r="BS1176" s="224"/>
      <c r="BT1176" s="224"/>
      <c r="BU1176" s="224"/>
      <c r="BV1176" s="224"/>
      <c r="BW1176" s="224"/>
      <c r="BX1176" s="224"/>
      <c r="BY1176" s="224"/>
      <c r="BZ1176" s="225"/>
    </row>
    <row r="1177" spans="54:78" ht="18">
      <c r="BB1177" s="224"/>
      <c r="BC1177" s="224"/>
      <c r="BD1177" s="224"/>
      <c r="BE1177" s="224"/>
      <c r="BF1177" s="224"/>
      <c r="BG1177" s="224"/>
      <c r="BH1177" s="224"/>
      <c r="BI1177" s="224"/>
      <c r="BJ1177" s="224"/>
      <c r="BK1177" s="224"/>
      <c r="BL1177" s="224"/>
      <c r="BM1177" s="224"/>
      <c r="BN1177" s="224"/>
      <c r="BO1177" s="224"/>
      <c r="BP1177" s="224"/>
      <c r="BQ1177" s="224"/>
      <c r="BR1177" s="224"/>
      <c r="BS1177" s="224"/>
      <c r="BT1177" s="224"/>
      <c r="BU1177" s="224"/>
      <c r="BV1177" s="224"/>
      <c r="BW1177" s="224"/>
      <c r="BX1177" s="224"/>
      <c r="BY1177" s="224"/>
      <c r="BZ1177" s="225"/>
    </row>
    <row r="1178" spans="54:78" ht="18">
      <c r="BB1178" s="224"/>
      <c r="BC1178" s="224"/>
      <c r="BD1178" s="224"/>
      <c r="BE1178" s="224"/>
      <c r="BF1178" s="224"/>
      <c r="BG1178" s="224"/>
      <c r="BH1178" s="224"/>
      <c r="BI1178" s="224"/>
      <c r="BJ1178" s="224"/>
      <c r="BK1178" s="224"/>
      <c r="BL1178" s="224"/>
      <c r="BM1178" s="224"/>
      <c r="BN1178" s="224"/>
      <c r="BO1178" s="224"/>
      <c r="BP1178" s="224"/>
      <c r="BQ1178" s="224"/>
      <c r="BR1178" s="224"/>
      <c r="BS1178" s="224"/>
      <c r="BT1178" s="224"/>
      <c r="BU1178" s="224"/>
      <c r="BV1178" s="224"/>
      <c r="BW1178" s="224"/>
      <c r="BX1178" s="224"/>
      <c r="BY1178" s="224"/>
      <c r="BZ1178" s="225"/>
    </row>
    <row r="1179" spans="54:78" ht="18">
      <c r="BB1179" s="224"/>
      <c r="BC1179" s="224"/>
      <c r="BD1179" s="224"/>
      <c r="BE1179" s="224"/>
      <c r="BF1179" s="224"/>
      <c r="BG1179" s="224"/>
      <c r="BH1179" s="224"/>
      <c r="BI1179" s="224"/>
      <c r="BJ1179" s="224"/>
      <c r="BK1179" s="224"/>
      <c r="BL1179" s="224"/>
      <c r="BM1179" s="224"/>
      <c r="BN1179" s="224"/>
      <c r="BO1179" s="224"/>
      <c r="BP1179" s="224"/>
      <c r="BQ1179" s="224"/>
      <c r="BR1179" s="224"/>
      <c r="BS1179" s="224"/>
      <c r="BT1179" s="224"/>
      <c r="BU1179" s="224"/>
      <c r="BV1179" s="224"/>
      <c r="BW1179" s="224"/>
      <c r="BX1179" s="224"/>
      <c r="BY1179" s="224"/>
      <c r="BZ1179" s="225"/>
    </row>
    <row r="1180" spans="54:78" ht="18">
      <c r="BB1180" s="224"/>
      <c r="BC1180" s="224"/>
      <c r="BD1180" s="224"/>
      <c r="BE1180" s="224"/>
      <c r="BF1180" s="224"/>
      <c r="BG1180" s="224"/>
      <c r="BH1180" s="224"/>
      <c r="BI1180" s="224"/>
      <c r="BJ1180" s="224"/>
      <c r="BK1180" s="224"/>
      <c r="BL1180" s="224"/>
      <c r="BM1180" s="224"/>
      <c r="BN1180" s="224"/>
      <c r="BO1180" s="224"/>
      <c r="BP1180" s="224"/>
      <c r="BQ1180" s="224"/>
      <c r="BR1180" s="224"/>
      <c r="BS1180" s="224"/>
      <c r="BT1180" s="224"/>
      <c r="BU1180" s="224"/>
      <c r="BV1180" s="224"/>
      <c r="BW1180" s="224"/>
      <c r="BX1180" s="224"/>
      <c r="BY1180" s="224"/>
      <c r="BZ1180" s="225"/>
    </row>
    <row r="1181" spans="54:78" ht="18">
      <c r="BB1181" s="224"/>
      <c r="BC1181" s="224"/>
      <c r="BD1181" s="224"/>
      <c r="BE1181" s="224"/>
      <c r="BF1181" s="224"/>
      <c r="BG1181" s="224"/>
      <c r="BH1181" s="224"/>
      <c r="BI1181" s="224"/>
      <c r="BJ1181" s="224"/>
      <c r="BK1181" s="224"/>
      <c r="BL1181" s="224"/>
      <c r="BM1181" s="224"/>
      <c r="BN1181" s="224"/>
      <c r="BO1181" s="224"/>
      <c r="BP1181" s="224"/>
      <c r="BQ1181" s="224"/>
      <c r="BR1181" s="224"/>
      <c r="BS1181" s="224"/>
      <c r="BT1181" s="224"/>
      <c r="BU1181" s="224"/>
      <c r="BV1181" s="224"/>
      <c r="BW1181" s="224"/>
      <c r="BX1181" s="224"/>
      <c r="BY1181" s="224"/>
      <c r="BZ1181" s="225"/>
    </row>
    <row r="1182" spans="54:78" ht="18">
      <c r="BB1182" s="224"/>
      <c r="BC1182" s="224"/>
      <c r="BD1182" s="224"/>
      <c r="BE1182" s="224"/>
      <c r="BF1182" s="224"/>
      <c r="BG1182" s="224"/>
      <c r="BH1182" s="224"/>
      <c r="BI1182" s="224"/>
      <c r="BJ1182" s="224"/>
      <c r="BK1182" s="224"/>
      <c r="BL1182" s="224"/>
      <c r="BM1182" s="224"/>
      <c r="BN1182" s="224"/>
      <c r="BO1182" s="224"/>
      <c r="BP1182" s="224"/>
      <c r="BQ1182" s="224"/>
      <c r="BR1182" s="224"/>
      <c r="BS1182" s="224"/>
      <c r="BT1182" s="224"/>
      <c r="BU1182" s="224"/>
      <c r="BV1182" s="224"/>
      <c r="BW1182" s="224"/>
      <c r="BX1182" s="224"/>
      <c r="BY1182" s="224"/>
      <c r="BZ1182" s="225"/>
    </row>
    <row r="1183" spans="54:78" ht="18">
      <c r="BB1183" s="224"/>
      <c r="BC1183" s="224"/>
      <c r="BD1183" s="224"/>
      <c r="BE1183" s="224"/>
      <c r="BF1183" s="224"/>
      <c r="BG1183" s="224"/>
      <c r="BH1183" s="224"/>
      <c r="BI1183" s="224"/>
      <c r="BJ1183" s="224"/>
      <c r="BK1183" s="224"/>
      <c r="BL1183" s="224"/>
      <c r="BM1183" s="224"/>
      <c r="BN1183" s="224"/>
      <c r="BO1183" s="224"/>
      <c r="BP1183" s="224"/>
      <c r="BQ1183" s="224"/>
      <c r="BR1183" s="224"/>
      <c r="BS1183" s="224"/>
      <c r="BT1183" s="224"/>
      <c r="BU1183" s="224"/>
      <c r="BV1183" s="224"/>
      <c r="BW1183" s="224"/>
      <c r="BX1183" s="224"/>
      <c r="BY1183" s="224"/>
      <c r="BZ1183" s="225"/>
    </row>
    <row r="1184" spans="54:78" ht="18">
      <c r="BB1184" s="224"/>
      <c r="BC1184" s="224"/>
      <c r="BD1184" s="224"/>
      <c r="BE1184" s="224"/>
      <c r="BF1184" s="224"/>
      <c r="BG1184" s="224"/>
      <c r="BH1184" s="224"/>
      <c r="BI1184" s="224"/>
      <c r="BJ1184" s="224"/>
      <c r="BK1184" s="224"/>
      <c r="BL1184" s="224"/>
      <c r="BM1184" s="224"/>
      <c r="BN1184" s="224"/>
      <c r="BO1184" s="224"/>
      <c r="BP1184" s="224"/>
      <c r="BQ1184" s="224"/>
      <c r="BR1184" s="224"/>
      <c r="BS1184" s="224"/>
      <c r="BT1184" s="224"/>
      <c r="BU1184" s="224"/>
      <c r="BV1184" s="224"/>
      <c r="BW1184" s="224"/>
      <c r="BX1184" s="224"/>
      <c r="BY1184" s="224"/>
      <c r="BZ1184" s="225"/>
    </row>
    <row r="1185" spans="54:78" ht="18">
      <c r="BB1185" s="224"/>
      <c r="BC1185" s="224"/>
      <c r="BD1185" s="224"/>
      <c r="BE1185" s="224"/>
      <c r="BF1185" s="224"/>
      <c r="BG1185" s="224"/>
      <c r="BH1185" s="224"/>
      <c r="BI1185" s="224"/>
      <c r="BJ1185" s="224"/>
      <c r="BK1185" s="224"/>
      <c r="BL1185" s="224"/>
      <c r="BM1185" s="224"/>
      <c r="BN1185" s="224"/>
      <c r="BO1185" s="224"/>
      <c r="BP1185" s="224"/>
      <c r="BQ1185" s="224"/>
      <c r="BR1185" s="224"/>
      <c r="BS1185" s="224"/>
      <c r="BT1185" s="224"/>
      <c r="BU1185" s="224"/>
      <c r="BV1185" s="224"/>
      <c r="BW1185" s="224"/>
      <c r="BX1185" s="224"/>
      <c r="BY1185" s="224"/>
      <c r="BZ1185" s="225"/>
    </row>
    <row r="1186" spans="54:78" ht="18">
      <c r="BB1186" s="224"/>
      <c r="BC1186" s="224"/>
      <c r="BD1186" s="224"/>
      <c r="BE1186" s="224"/>
      <c r="BF1186" s="224"/>
      <c r="BG1186" s="224"/>
      <c r="BH1186" s="224"/>
      <c r="BI1186" s="224"/>
      <c r="BJ1186" s="224"/>
      <c r="BK1186" s="224"/>
      <c r="BL1186" s="224"/>
      <c r="BM1186" s="224"/>
      <c r="BN1186" s="224"/>
      <c r="BO1186" s="224"/>
      <c r="BP1186" s="224"/>
      <c r="BQ1186" s="224"/>
      <c r="BR1186" s="224"/>
      <c r="BS1186" s="224"/>
      <c r="BT1186" s="224"/>
      <c r="BU1186" s="224"/>
      <c r="BV1186" s="224"/>
      <c r="BW1186" s="224"/>
      <c r="BX1186" s="224"/>
      <c r="BY1186" s="224"/>
      <c r="BZ1186" s="225"/>
    </row>
    <row r="1187" spans="54:78" ht="18">
      <c r="BB1187" s="224"/>
      <c r="BC1187" s="224"/>
      <c r="BD1187" s="224"/>
      <c r="BE1187" s="224"/>
      <c r="BF1187" s="224"/>
      <c r="BG1187" s="224"/>
      <c r="BH1187" s="224"/>
      <c r="BI1187" s="224"/>
      <c r="BJ1187" s="224"/>
      <c r="BK1187" s="224"/>
      <c r="BL1187" s="224"/>
      <c r="BM1187" s="224"/>
      <c r="BN1187" s="224"/>
      <c r="BO1187" s="224"/>
      <c r="BP1187" s="224"/>
      <c r="BQ1187" s="224"/>
      <c r="BR1187" s="224"/>
      <c r="BS1187" s="224"/>
      <c r="BT1187" s="224"/>
      <c r="BU1187" s="224"/>
      <c r="BV1187" s="224"/>
      <c r="BW1187" s="224"/>
      <c r="BX1187" s="224"/>
      <c r="BY1187" s="224"/>
      <c r="BZ1187" s="225"/>
    </row>
    <row r="1188" spans="54:78" ht="18">
      <c r="BB1188" s="224"/>
      <c r="BC1188" s="224"/>
      <c r="BD1188" s="224"/>
      <c r="BE1188" s="224"/>
      <c r="BF1188" s="224"/>
      <c r="BG1188" s="224"/>
      <c r="BH1188" s="224"/>
      <c r="BI1188" s="224"/>
      <c r="BJ1188" s="224"/>
      <c r="BK1188" s="224"/>
      <c r="BL1188" s="224"/>
      <c r="BM1188" s="224"/>
      <c r="BN1188" s="224"/>
      <c r="BO1188" s="224"/>
      <c r="BP1188" s="224"/>
      <c r="BQ1188" s="224"/>
      <c r="BR1188" s="224"/>
      <c r="BS1188" s="224"/>
      <c r="BT1188" s="224"/>
      <c r="BU1188" s="224"/>
      <c r="BV1188" s="224"/>
      <c r="BW1188" s="224"/>
      <c r="BX1188" s="224"/>
      <c r="BY1188" s="224"/>
      <c r="BZ1188" s="225"/>
    </row>
    <row r="1189" spans="54:78" ht="18">
      <c r="BB1189" s="224"/>
      <c r="BC1189" s="224"/>
      <c r="BD1189" s="224"/>
      <c r="BE1189" s="224"/>
      <c r="BF1189" s="224"/>
      <c r="BG1189" s="224"/>
      <c r="BH1189" s="224"/>
      <c r="BI1189" s="224"/>
      <c r="BJ1189" s="224"/>
      <c r="BK1189" s="224"/>
      <c r="BL1189" s="224"/>
      <c r="BM1189" s="224"/>
      <c r="BN1189" s="224"/>
      <c r="BO1189" s="224"/>
      <c r="BP1189" s="224"/>
      <c r="BQ1189" s="224"/>
      <c r="BR1189" s="224"/>
      <c r="BS1189" s="224"/>
      <c r="BT1189" s="224"/>
      <c r="BU1189" s="224"/>
      <c r="BV1189" s="224"/>
      <c r="BW1189" s="224"/>
      <c r="BX1189" s="224"/>
      <c r="BY1189" s="224"/>
      <c r="BZ1189" s="225"/>
    </row>
    <row r="1190" spans="54:78" ht="18">
      <c r="BB1190" s="224"/>
      <c r="BC1190" s="224"/>
      <c r="BD1190" s="224"/>
      <c r="BE1190" s="224"/>
      <c r="BF1190" s="224"/>
      <c r="BG1190" s="224"/>
      <c r="BH1190" s="224"/>
      <c r="BI1190" s="224"/>
      <c r="BJ1190" s="224"/>
      <c r="BK1190" s="224"/>
      <c r="BL1190" s="224"/>
      <c r="BM1190" s="224"/>
      <c r="BN1190" s="224"/>
      <c r="BO1190" s="224"/>
      <c r="BP1190" s="224"/>
      <c r="BQ1190" s="224"/>
      <c r="BR1190" s="224"/>
      <c r="BS1190" s="224"/>
      <c r="BT1190" s="224"/>
      <c r="BU1190" s="224"/>
      <c r="BV1190" s="224"/>
      <c r="BW1190" s="224"/>
      <c r="BX1190" s="224"/>
      <c r="BY1190" s="224"/>
      <c r="BZ1190" s="225"/>
    </row>
    <row r="1191" spans="54:78" ht="18">
      <c r="BB1191" s="224"/>
      <c r="BC1191" s="224"/>
      <c r="BD1191" s="224"/>
      <c r="BE1191" s="224"/>
      <c r="BF1191" s="224"/>
      <c r="BG1191" s="224"/>
      <c r="BH1191" s="224"/>
      <c r="BI1191" s="224"/>
      <c r="BJ1191" s="224"/>
      <c r="BK1191" s="224"/>
      <c r="BL1191" s="224"/>
      <c r="BM1191" s="224"/>
      <c r="BN1191" s="224"/>
      <c r="BO1191" s="224"/>
      <c r="BP1191" s="224"/>
      <c r="BQ1191" s="224"/>
      <c r="BR1191" s="224"/>
      <c r="BS1191" s="224"/>
      <c r="BT1191" s="224"/>
      <c r="BU1191" s="224"/>
      <c r="BV1191" s="224"/>
      <c r="BW1191" s="224"/>
      <c r="BX1191" s="224"/>
      <c r="BY1191" s="224"/>
      <c r="BZ1191" s="225"/>
    </row>
    <row r="1192" spans="54:78" ht="18">
      <c r="BB1192" s="224"/>
      <c r="BC1192" s="224"/>
      <c r="BD1192" s="224"/>
      <c r="BE1192" s="224"/>
      <c r="BF1192" s="224"/>
      <c r="BG1192" s="224"/>
      <c r="BH1192" s="224"/>
      <c r="BI1192" s="224"/>
      <c r="BJ1192" s="224"/>
      <c r="BK1192" s="224"/>
      <c r="BL1192" s="224"/>
      <c r="BM1192" s="224"/>
      <c r="BN1192" s="224"/>
      <c r="BO1192" s="224"/>
      <c r="BP1192" s="224"/>
      <c r="BQ1192" s="224"/>
      <c r="BR1192" s="224"/>
      <c r="BS1192" s="224"/>
      <c r="BT1192" s="224"/>
      <c r="BU1192" s="224"/>
      <c r="BV1192" s="224"/>
      <c r="BW1192" s="224"/>
      <c r="BX1192" s="224"/>
      <c r="BY1192" s="224"/>
      <c r="BZ1192" s="225"/>
    </row>
    <row r="1193" spans="54:78" ht="18">
      <c r="BB1193" s="224"/>
      <c r="BC1193" s="224"/>
      <c r="BD1193" s="224"/>
      <c r="BE1193" s="224"/>
      <c r="BF1193" s="224"/>
      <c r="BG1193" s="224"/>
      <c r="BH1193" s="224"/>
      <c r="BI1193" s="224"/>
      <c r="BJ1193" s="224"/>
      <c r="BK1193" s="224"/>
      <c r="BL1193" s="224"/>
      <c r="BM1193" s="224"/>
      <c r="BN1193" s="224"/>
      <c r="BO1193" s="224"/>
      <c r="BP1193" s="224"/>
      <c r="BQ1193" s="224"/>
      <c r="BR1193" s="224"/>
      <c r="BS1193" s="224"/>
      <c r="BT1193" s="224"/>
      <c r="BU1193" s="224"/>
      <c r="BV1193" s="224"/>
      <c r="BW1193" s="224"/>
      <c r="BX1193" s="224"/>
      <c r="BY1193" s="224"/>
      <c r="BZ1193" s="225"/>
    </row>
    <row r="1194" spans="54:78" ht="18">
      <c r="BB1194" s="224"/>
      <c r="BC1194" s="224"/>
      <c r="BD1194" s="224"/>
      <c r="BE1194" s="224"/>
      <c r="BF1194" s="224"/>
      <c r="BG1194" s="224"/>
      <c r="BH1194" s="224"/>
      <c r="BI1194" s="224"/>
      <c r="BJ1194" s="224"/>
      <c r="BK1194" s="224"/>
      <c r="BL1194" s="224"/>
      <c r="BM1194" s="224"/>
      <c r="BN1194" s="224"/>
      <c r="BO1194" s="224"/>
      <c r="BP1194" s="224"/>
      <c r="BQ1194" s="224"/>
      <c r="BR1194" s="224"/>
      <c r="BS1194" s="224"/>
      <c r="BT1194" s="224"/>
      <c r="BU1194" s="224"/>
      <c r="BV1194" s="224"/>
      <c r="BW1194" s="224"/>
      <c r="BX1194" s="224"/>
      <c r="BY1194" s="224"/>
      <c r="BZ1194" s="225"/>
    </row>
    <row r="1195" spans="54:78" ht="18">
      <c r="BB1195" s="224"/>
      <c r="BC1195" s="224"/>
      <c r="BD1195" s="224"/>
      <c r="BE1195" s="224"/>
      <c r="BF1195" s="224"/>
      <c r="BG1195" s="224"/>
      <c r="BH1195" s="224"/>
      <c r="BI1195" s="224"/>
      <c r="BJ1195" s="224"/>
      <c r="BK1195" s="224"/>
      <c r="BL1195" s="224"/>
      <c r="BM1195" s="224"/>
      <c r="BN1195" s="224"/>
      <c r="BO1195" s="224"/>
      <c r="BP1195" s="224"/>
      <c r="BQ1195" s="224"/>
      <c r="BR1195" s="224"/>
      <c r="BS1195" s="224"/>
      <c r="BT1195" s="224"/>
      <c r="BU1195" s="224"/>
      <c r="BV1195" s="224"/>
      <c r="BW1195" s="224"/>
      <c r="BX1195" s="224"/>
      <c r="BY1195" s="224"/>
      <c r="BZ1195" s="225"/>
    </row>
    <row r="1196" spans="54:78" ht="18">
      <c r="BB1196" s="224"/>
      <c r="BC1196" s="224"/>
      <c r="BD1196" s="224"/>
      <c r="BE1196" s="224"/>
      <c r="BF1196" s="224"/>
      <c r="BG1196" s="224"/>
      <c r="BH1196" s="224"/>
      <c r="BI1196" s="224"/>
      <c r="BJ1196" s="224"/>
      <c r="BK1196" s="224"/>
      <c r="BL1196" s="224"/>
      <c r="BM1196" s="224"/>
      <c r="BN1196" s="224"/>
      <c r="BO1196" s="224"/>
      <c r="BP1196" s="224"/>
      <c r="BQ1196" s="224"/>
      <c r="BR1196" s="224"/>
      <c r="BS1196" s="224"/>
      <c r="BT1196" s="224"/>
      <c r="BU1196" s="224"/>
      <c r="BV1196" s="224"/>
      <c r="BW1196" s="224"/>
      <c r="BX1196" s="224"/>
      <c r="BY1196" s="224"/>
      <c r="BZ1196" s="225"/>
    </row>
    <row r="1197" spans="54:78" ht="18">
      <c r="BB1197" s="224"/>
      <c r="BC1197" s="224"/>
      <c r="BD1197" s="224"/>
      <c r="BE1197" s="224"/>
      <c r="BF1197" s="224"/>
      <c r="BG1197" s="224"/>
      <c r="BH1197" s="224"/>
      <c r="BI1197" s="224"/>
      <c r="BJ1197" s="224"/>
      <c r="BK1197" s="224"/>
      <c r="BL1197" s="224"/>
      <c r="BM1197" s="224"/>
      <c r="BN1197" s="224"/>
      <c r="BO1197" s="224"/>
      <c r="BP1197" s="224"/>
      <c r="BQ1197" s="224"/>
      <c r="BR1197" s="224"/>
      <c r="BS1197" s="224"/>
      <c r="BT1197" s="224"/>
      <c r="BU1197" s="224"/>
      <c r="BV1197" s="224"/>
      <c r="BW1197" s="224"/>
      <c r="BX1197" s="224"/>
      <c r="BY1197" s="224"/>
      <c r="BZ1197" s="225"/>
    </row>
    <row r="1198" spans="54:78" ht="18">
      <c r="BB1198" s="224"/>
      <c r="BC1198" s="224"/>
      <c r="BD1198" s="224"/>
      <c r="BE1198" s="224"/>
      <c r="BF1198" s="224"/>
      <c r="BG1198" s="224"/>
      <c r="BH1198" s="224"/>
      <c r="BI1198" s="224"/>
      <c r="BJ1198" s="224"/>
      <c r="BK1198" s="224"/>
      <c r="BL1198" s="224"/>
      <c r="BM1198" s="224"/>
      <c r="BN1198" s="224"/>
      <c r="BO1198" s="224"/>
      <c r="BP1198" s="224"/>
      <c r="BQ1198" s="224"/>
      <c r="BR1198" s="224"/>
      <c r="BS1198" s="224"/>
      <c r="BT1198" s="224"/>
      <c r="BU1198" s="224"/>
      <c r="BV1198" s="224"/>
      <c r="BW1198" s="224"/>
      <c r="BX1198" s="224"/>
      <c r="BY1198" s="224"/>
      <c r="BZ1198" s="225"/>
    </row>
    <row r="1199" spans="54:78" ht="18">
      <c r="BB1199" s="224"/>
      <c r="BC1199" s="224"/>
      <c r="BD1199" s="224"/>
      <c r="BE1199" s="224"/>
      <c r="BF1199" s="224"/>
      <c r="BG1199" s="224"/>
      <c r="BH1199" s="224"/>
      <c r="BI1199" s="224"/>
      <c r="BJ1199" s="224"/>
      <c r="BK1199" s="224"/>
      <c r="BL1199" s="224"/>
      <c r="BM1199" s="224"/>
      <c r="BN1199" s="224"/>
      <c r="BO1199" s="224"/>
      <c r="BP1199" s="224"/>
      <c r="BQ1199" s="224"/>
      <c r="BR1199" s="224"/>
      <c r="BS1199" s="224"/>
      <c r="BT1199" s="224"/>
      <c r="BU1199" s="224"/>
      <c r="BV1199" s="224"/>
      <c r="BW1199" s="224"/>
      <c r="BX1199" s="224"/>
      <c r="BY1199" s="224"/>
      <c r="BZ1199" s="225"/>
    </row>
    <row r="1200" spans="54:78" ht="18">
      <c r="BB1200" s="224"/>
      <c r="BC1200" s="224"/>
      <c r="BD1200" s="224"/>
      <c r="BE1200" s="224"/>
      <c r="BF1200" s="224"/>
      <c r="BG1200" s="224"/>
      <c r="BH1200" s="224"/>
      <c r="BI1200" s="224"/>
      <c r="BJ1200" s="224"/>
      <c r="BK1200" s="224"/>
      <c r="BL1200" s="224"/>
      <c r="BM1200" s="224"/>
      <c r="BN1200" s="224"/>
      <c r="BO1200" s="224"/>
      <c r="BP1200" s="224"/>
      <c r="BQ1200" s="224"/>
      <c r="BR1200" s="224"/>
      <c r="BS1200" s="224"/>
      <c r="BT1200" s="224"/>
      <c r="BU1200" s="224"/>
      <c r="BV1200" s="224"/>
      <c r="BW1200" s="224"/>
      <c r="BX1200" s="224"/>
      <c r="BY1200" s="224"/>
      <c r="BZ1200" s="225"/>
    </row>
    <row r="1201" spans="54:78" ht="18">
      <c r="BB1201" s="224"/>
      <c r="BC1201" s="224"/>
      <c r="BD1201" s="224"/>
      <c r="BE1201" s="224"/>
      <c r="BF1201" s="224"/>
      <c r="BG1201" s="224"/>
      <c r="BH1201" s="224"/>
      <c r="BI1201" s="224"/>
      <c r="BJ1201" s="224"/>
      <c r="BK1201" s="224"/>
      <c r="BL1201" s="224"/>
      <c r="BM1201" s="224"/>
      <c r="BN1201" s="224"/>
      <c r="BO1201" s="224"/>
      <c r="BP1201" s="224"/>
      <c r="BQ1201" s="224"/>
      <c r="BR1201" s="224"/>
      <c r="BS1201" s="224"/>
      <c r="BT1201" s="224"/>
      <c r="BU1201" s="224"/>
      <c r="BV1201" s="224"/>
      <c r="BW1201" s="224"/>
      <c r="BX1201" s="224"/>
      <c r="BY1201" s="224"/>
      <c r="BZ1201" s="225"/>
    </row>
    <row r="1202" spans="54:78" ht="18">
      <c r="BB1202" s="224"/>
      <c r="BC1202" s="224"/>
      <c r="BD1202" s="224"/>
      <c r="BE1202" s="224"/>
      <c r="BF1202" s="224"/>
      <c r="BG1202" s="224"/>
      <c r="BH1202" s="224"/>
      <c r="BI1202" s="224"/>
      <c r="BJ1202" s="224"/>
      <c r="BK1202" s="224"/>
      <c r="BL1202" s="224"/>
      <c r="BM1202" s="224"/>
      <c r="BN1202" s="224"/>
      <c r="BO1202" s="224"/>
      <c r="BP1202" s="224"/>
      <c r="BQ1202" s="224"/>
      <c r="BR1202" s="224"/>
      <c r="BS1202" s="224"/>
      <c r="BT1202" s="224"/>
      <c r="BU1202" s="224"/>
      <c r="BV1202" s="224"/>
      <c r="BW1202" s="224"/>
      <c r="BX1202" s="224"/>
      <c r="BY1202" s="224"/>
      <c r="BZ1202" s="225"/>
    </row>
    <row r="1203" spans="54:78" ht="18">
      <c r="BB1203" s="224"/>
      <c r="BC1203" s="224"/>
      <c r="BD1203" s="224"/>
      <c r="BE1203" s="224"/>
      <c r="BF1203" s="224"/>
      <c r="BG1203" s="224"/>
      <c r="BH1203" s="224"/>
      <c r="BI1203" s="224"/>
      <c r="BJ1203" s="224"/>
      <c r="BK1203" s="224"/>
      <c r="BL1203" s="224"/>
      <c r="BM1203" s="224"/>
      <c r="BN1203" s="224"/>
      <c r="BO1203" s="224"/>
      <c r="BP1203" s="224"/>
      <c r="BQ1203" s="224"/>
      <c r="BR1203" s="224"/>
      <c r="BS1203" s="224"/>
      <c r="BT1203" s="224"/>
      <c r="BU1203" s="224"/>
      <c r="BV1203" s="224"/>
      <c r="BW1203" s="224"/>
      <c r="BX1203" s="224"/>
      <c r="BY1203" s="224"/>
      <c r="BZ1203" s="225"/>
    </row>
    <row r="1204" spans="54:78" ht="18">
      <c r="BB1204" s="224"/>
      <c r="BC1204" s="224"/>
      <c r="BD1204" s="224"/>
      <c r="BE1204" s="224"/>
      <c r="BF1204" s="224"/>
      <c r="BG1204" s="224"/>
      <c r="BH1204" s="224"/>
      <c r="BI1204" s="224"/>
      <c r="BJ1204" s="224"/>
      <c r="BK1204" s="224"/>
      <c r="BL1204" s="224"/>
      <c r="BM1204" s="224"/>
      <c r="BN1204" s="224"/>
      <c r="BO1204" s="224"/>
      <c r="BP1204" s="224"/>
      <c r="BQ1204" s="224"/>
      <c r="BR1204" s="224"/>
      <c r="BS1204" s="224"/>
      <c r="BT1204" s="224"/>
      <c r="BU1204" s="224"/>
      <c r="BV1204" s="224"/>
      <c r="BW1204" s="224"/>
      <c r="BX1204" s="224"/>
      <c r="BY1204" s="224"/>
      <c r="BZ1204" s="225"/>
    </row>
    <row r="1205" spans="54:78" ht="18">
      <c r="BB1205" s="224"/>
      <c r="BC1205" s="224"/>
      <c r="BD1205" s="224"/>
      <c r="BE1205" s="224"/>
      <c r="BF1205" s="224"/>
      <c r="BG1205" s="224"/>
      <c r="BH1205" s="224"/>
      <c r="BI1205" s="224"/>
      <c r="BJ1205" s="224"/>
      <c r="BK1205" s="224"/>
      <c r="BL1205" s="224"/>
      <c r="BM1205" s="224"/>
      <c r="BN1205" s="224"/>
      <c r="BO1205" s="224"/>
      <c r="BP1205" s="224"/>
      <c r="BQ1205" s="224"/>
      <c r="BR1205" s="224"/>
      <c r="BS1205" s="224"/>
      <c r="BT1205" s="224"/>
      <c r="BU1205" s="224"/>
      <c r="BV1205" s="224"/>
      <c r="BW1205" s="224"/>
      <c r="BX1205" s="224"/>
      <c r="BY1205" s="224"/>
      <c r="BZ1205" s="225"/>
    </row>
    <row r="1206" spans="54:78" ht="18">
      <c r="BB1206" s="224"/>
      <c r="BC1206" s="224"/>
      <c r="BD1206" s="224"/>
      <c r="BE1206" s="224"/>
      <c r="BF1206" s="224"/>
      <c r="BG1206" s="224"/>
      <c r="BH1206" s="224"/>
      <c r="BI1206" s="224"/>
      <c r="BJ1206" s="224"/>
      <c r="BK1206" s="224"/>
      <c r="BL1206" s="224"/>
      <c r="BM1206" s="224"/>
      <c r="BN1206" s="224"/>
      <c r="BO1206" s="224"/>
      <c r="BP1206" s="224"/>
      <c r="BQ1206" s="224"/>
      <c r="BR1206" s="224"/>
      <c r="BS1206" s="224"/>
      <c r="BT1206" s="224"/>
      <c r="BU1206" s="224"/>
      <c r="BV1206" s="224"/>
      <c r="BW1206" s="224"/>
      <c r="BX1206" s="224"/>
      <c r="BY1206" s="224"/>
      <c r="BZ1206" s="225"/>
    </row>
    <row r="1207" spans="54:78" ht="18">
      <c r="BB1207" s="224"/>
      <c r="BC1207" s="224"/>
      <c r="BD1207" s="224"/>
      <c r="BE1207" s="224"/>
      <c r="BF1207" s="224"/>
      <c r="BG1207" s="224"/>
      <c r="BH1207" s="224"/>
      <c r="BI1207" s="224"/>
      <c r="BJ1207" s="224"/>
      <c r="BK1207" s="224"/>
      <c r="BL1207" s="224"/>
      <c r="BM1207" s="224"/>
      <c r="BN1207" s="224"/>
      <c r="BO1207" s="224"/>
      <c r="BP1207" s="224"/>
      <c r="BQ1207" s="224"/>
      <c r="BR1207" s="224"/>
      <c r="BS1207" s="224"/>
      <c r="BT1207" s="224"/>
      <c r="BU1207" s="224"/>
      <c r="BV1207" s="224"/>
      <c r="BW1207" s="224"/>
      <c r="BX1207" s="224"/>
      <c r="BY1207" s="224"/>
      <c r="BZ1207" s="225"/>
    </row>
    <row r="1208" spans="54:78" ht="18">
      <c r="BB1208" s="224"/>
      <c r="BC1208" s="224"/>
      <c r="BD1208" s="224"/>
      <c r="BE1208" s="224"/>
      <c r="BF1208" s="224"/>
      <c r="BG1208" s="224"/>
      <c r="BH1208" s="224"/>
      <c r="BI1208" s="224"/>
      <c r="BJ1208" s="224"/>
      <c r="BK1208" s="224"/>
      <c r="BL1208" s="224"/>
      <c r="BM1208" s="224"/>
      <c r="BN1208" s="224"/>
      <c r="BO1208" s="224"/>
      <c r="BP1208" s="224"/>
      <c r="BQ1208" s="224"/>
      <c r="BR1208" s="224"/>
      <c r="BS1208" s="224"/>
      <c r="BT1208" s="224"/>
      <c r="BU1208" s="224"/>
      <c r="BV1208" s="224"/>
      <c r="BW1208" s="224"/>
      <c r="BX1208" s="224"/>
      <c r="BY1208" s="224"/>
      <c r="BZ1208" s="225"/>
    </row>
    <row r="1209" spans="54:78" ht="18">
      <c r="BB1209" s="224"/>
      <c r="BC1209" s="224"/>
      <c r="BD1209" s="224"/>
      <c r="BE1209" s="224"/>
      <c r="BF1209" s="224"/>
      <c r="BG1209" s="224"/>
      <c r="BH1209" s="224"/>
      <c r="BI1209" s="224"/>
      <c r="BJ1209" s="224"/>
      <c r="BK1209" s="224"/>
      <c r="BL1209" s="224"/>
      <c r="BM1209" s="224"/>
      <c r="BN1209" s="224"/>
      <c r="BO1209" s="224"/>
      <c r="BP1209" s="224"/>
      <c r="BQ1209" s="224"/>
      <c r="BR1209" s="224"/>
      <c r="BS1209" s="224"/>
      <c r="BT1209" s="224"/>
      <c r="BU1209" s="224"/>
      <c r="BV1209" s="224"/>
      <c r="BW1209" s="224"/>
      <c r="BX1209" s="224"/>
      <c r="BY1209" s="224"/>
      <c r="BZ1209" s="225"/>
    </row>
    <row r="1210" spans="54:78" ht="18">
      <c r="BB1210" s="224"/>
      <c r="BC1210" s="224"/>
      <c r="BD1210" s="224"/>
      <c r="BE1210" s="224"/>
      <c r="BF1210" s="224"/>
      <c r="BG1210" s="224"/>
      <c r="BH1210" s="224"/>
      <c r="BI1210" s="224"/>
      <c r="BJ1210" s="224"/>
      <c r="BK1210" s="224"/>
      <c r="BL1210" s="224"/>
      <c r="BM1210" s="224"/>
      <c r="BN1210" s="224"/>
      <c r="BO1210" s="224"/>
      <c r="BP1210" s="224"/>
      <c r="BQ1210" s="224"/>
      <c r="BR1210" s="224"/>
      <c r="BS1210" s="224"/>
      <c r="BT1210" s="224"/>
      <c r="BU1210" s="224"/>
      <c r="BV1210" s="224"/>
      <c r="BW1210" s="224"/>
      <c r="BX1210" s="224"/>
      <c r="BY1210" s="224"/>
      <c r="BZ1210" s="225"/>
    </row>
    <row r="1211" spans="54:78" ht="18">
      <c r="BB1211" s="224"/>
      <c r="BC1211" s="224"/>
      <c r="BD1211" s="224"/>
      <c r="BE1211" s="224"/>
      <c r="BF1211" s="224"/>
      <c r="BG1211" s="224"/>
      <c r="BH1211" s="224"/>
      <c r="BI1211" s="224"/>
      <c r="BJ1211" s="224"/>
      <c r="BK1211" s="224"/>
      <c r="BL1211" s="224"/>
      <c r="BM1211" s="224"/>
      <c r="BN1211" s="224"/>
      <c r="BO1211" s="224"/>
      <c r="BP1211" s="224"/>
      <c r="BQ1211" s="224"/>
      <c r="BR1211" s="224"/>
      <c r="BS1211" s="224"/>
      <c r="BT1211" s="224"/>
      <c r="BU1211" s="224"/>
      <c r="BV1211" s="224"/>
      <c r="BW1211" s="224"/>
      <c r="BX1211" s="224"/>
      <c r="BY1211" s="224"/>
      <c r="BZ1211" s="225"/>
    </row>
    <row r="1212" spans="54:78" ht="18">
      <c r="BB1212" s="224"/>
      <c r="BC1212" s="224"/>
      <c r="BD1212" s="224"/>
      <c r="BE1212" s="224"/>
      <c r="BF1212" s="224"/>
      <c r="BG1212" s="224"/>
      <c r="BH1212" s="224"/>
      <c r="BI1212" s="224"/>
      <c r="BJ1212" s="224"/>
      <c r="BK1212" s="224"/>
      <c r="BL1212" s="224"/>
      <c r="BM1212" s="224"/>
      <c r="BN1212" s="224"/>
      <c r="BO1212" s="224"/>
      <c r="BP1212" s="224"/>
      <c r="BQ1212" s="224"/>
      <c r="BR1212" s="224"/>
      <c r="BS1212" s="224"/>
      <c r="BT1212" s="224"/>
      <c r="BU1212" s="224"/>
      <c r="BV1212" s="224"/>
      <c r="BW1212" s="224"/>
      <c r="BX1212" s="224"/>
      <c r="BY1212" s="224"/>
      <c r="BZ1212" s="225"/>
    </row>
    <row r="1213" spans="54:78" ht="18">
      <c r="BB1213" s="224"/>
      <c r="BC1213" s="224"/>
      <c r="BD1213" s="224"/>
      <c r="BE1213" s="224"/>
      <c r="BF1213" s="224"/>
      <c r="BG1213" s="224"/>
      <c r="BH1213" s="224"/>
      <c r="BI1213" s="224"/>
      <c r="BJ1213" s="224"/>
      <c r="BK1213" s="224"/>
      <c r="BL1213" s="224"/>
      <c r="BM1213" s="224"/>
      <c r="BN1213" s="224"/>
      <c r="BO1213" s="224"/>
      <c r="BP1213" s="224"/>
      <c r="BQ1213" s="224"/>
      <c r="BR1213" s="224"/>
      <c r="BS1213" s="224"/>
      <c r="BT1213" s="224"/>
      <c r="BU1213" s="224"/>
      <c r="BV1213" s="224"/>
      <c r="BW1213" s="224"/>
      <c r="BX1213" s="224"/>
      <c r="BY1213" s="224"/>
      <c r="BZ1213" s="225"/>
    </row>
    <row r="1214" spans="54:78" ht="18">
      <c r="BB1214" s="224"/>
      <c r="BC1214" s="224"/>
      <c r="BD1214" s="224"/>
      <c r="BE1214" s="224"/>
      <c r="BF1214" s="224"/>
      <c r="BG1214" s="224"/>
      <c r="BH1214" s="224"/>
      <c r="BI1214" s="224"/>
      <c r="BJ1214" s="224"/>
      <c r="BK1214" s="224"/>
      <c r="BL1214" s="224"/>
      <c r="BM1214" s="224"/>
      <c r="BN1214" s="224"/>
      <c r="BO1214" s="224"/>
      <c r="BP1214" s="224"/>
      <c r="BQ1214" s="224"/>
      <c r="BR1214" s="224"/>
      <c r="BS1214" s="224"/>
      <c r="BT1214" s="224"/>
      <c r="BU1214" s="224"/>
      <c r="BV1214" s="224"/>
      <c r="BW1214" s="224"/>
      <c r="BX1214" s="224"/>
      <c r="BY1214" s="224"/>
      <c r="BZ1214" s="225"/>
    </row>
    <row r="1215" spans="54:78" ht="18">
      <c r="BB1215" s="224"/>
      <c r="BC1215" s="224"/>
      <c r="BD1215" s="224"/>
      <c r="BE1215" s="224"/>
      <c r="BF1215" s="224"/>
      <c r="BG1215" s="224"/>
      <c r="BH1215" s="224"/>
      <c r="BI1215" s="224"/>
      <c r="BJ1215" s="224"/>
      <c r="BK1215" s="224"/>
      <c r="BL1215" s="224"/>
      <c r="BM1215" s="224"/>
      <c r="BN1215" s="224"/>
      <c r="BO1215" s="224"/>
      <c r="BP1215" s="224"/>
      <c r="BQ1215" s="224"/>
      <c r="BR1215" s="224"/>
      <c r="BS1215" s="224"/>
      <c r="BT1215" s="224"/>
      <c r="BU1215" s="224"/>
      <c r="BV1215" s="224"/>
      <c r="BW1215" s="224"/>
      <c r="BX1215" s="224"/>
      <c r="BY1215" s="224"/>
      <c r="BZ1215" s="225"/>
    </row>
    <row r="1216" spans="54:78" ht="18">
      <c r="BB1216" s="224"/>
      <c r="BC1216" s="224"/>
      <c r="BD1216" s="224"/>
      <c r="BE1216" s="224"/>
      <c r="BF1216" s="224"/>
      <c r="BG1216" s="224"/>
      <c r="BH1216" s="224"/>
      <c r="BI1216" s="224"/>
      <c r="BJ1216" s="224"/>
      <c r="BK1216" s="224"/>
      <c r="BL1216" s="224"/>
      <c r="BM1216" s="224"/>
      <c r="BN1216" s="224"/>
      <c r="BO1216" s="224"/>
      <c r="BP1216" s="224"/>
      <c r="BQ1216" s="224"/>
      <c r="BR1216" s="224"/>
      <c r="BS1216" s="224"/>
      <c r="BT1216" s="224"/>
      <c r="BU1216" s="224"/>
      <c r="BV1216" s="224"/>
      <c r="BW1216" s="224"/>
      <c r="BX1216" s="224"/>
      <c r="BY1216" s="224"/>
      <c r="BZ1216" s="225"/>
    </row>
    <row r="1217" spans="54:78" ht="18">
      <c r="BB1217" s="224"/>
      <c r="BC1217" s="224"/>
      <c r="BD1217" s="224"/>
      <c r="BE1217" s="224"/>
      <c r="BF1217" s="224"/>
      <c r="BG1217" s="224"/>
      <c r="BH1217" s="224"/>
      <c r="BI1217" s="224"/>
      <c r="BJ1217" s="224"/>
      <c r="BK1217" s="224"/>
      <c r="BL1217" s="224"/>
      <c r="BM1217" s="224"/>
      <c r="BN1217" s="224"/>
      <c r="BO1217" s="224"/>
      <c r="BP1217" s="224"/>
      <c r="BQ1217" s="224"/>
      <c r="BR1217" s="224"/>
      <c r="BS1217" s="224"/>
      <c r="BT1217" s="224"/>
      <c r="BU1217" s="224"/>
      <c r="BV1217" s="224"/>
      <c r="BW1217" s="224"/>
      <c r="BX1217" s="224"/>
      <c r="BY1217" s="224"/>
      <c r="BZ1217" s="225"/>
    </row>
    <row r="1218" spans="54:78" ht="18">
      <c r="BB1218" s="224"/>
      <c r="BC1218" s="224"/>
      <c r="BD1218" s="224"/>
      <c r="BE1218" s="224"/>
      <c r="BF1218" s="224"/>
      <c r="BG1218" s="224"/>
      <c r="BH1218" s="224"/>
      <c r="BI1218" s="224"/>
      <c r="BJ1218" s="224"/>
      <c r="BK1218" s="224"/>
      <c r="BL1218" s="224"/>
      <c r="BM1218" s="224"/>
      <c r="BN1218" s="224"/>
      <c r="BO1218" s="224"/>
      <c r="BP1218" s="224"/>
      <c r="BQ1218" s="224"/>
      <c r="BR1218" s="224"/>
      <c r="BS1218" s="224"/>
      <c r="BT1218" s="224"/>
      <c r="BU1218" s="224"/>
      <c r="BV1218" s="224"/>
      <c r="BW1218" s="224"/>
      <c r="BX1218" s="224"/>
      <c r="BY1218" s="224"/>
      <c r="BZ1218" s="225"/>
    </row>
    <row r="1219" spans="54:78" ht="18">
      <c r="BB1219" s="224"/>
      <c r="BC1219" s="224"/>
      <c r="BD1219" s="224"/>
      <c r="BE1219" s="224"/>
      <c r="BF1219" s="224"/>
      <c r="BG1219" s="224"/>
      <c r="BH1219" s="224"/>
      <c r="BI1219" s="224"/>
      <c r="BJ1219" s="224"/>
      <c r="BK1219" s="224"/>
      <c r="BL1219" s="224"/>
      <c r="BM1219" s="224"/>
      <c r="BN1219" s="224"/>
      <c r="BO1219" s="224"/>
      <c r="BP1219" s="224"/>
      <c r="BQ1219" s="224"/>
      <c r="BR1219" s="224"/>
      <c r="BS1219" s="224"/>
      <c r="BT1219" s="224"/>
      <c r="BU1219" s="224"/>
      <c r="BV1219" s="224"/>
      <c r="BW1219" s="224"/>
      <c r="BX1219" s="224"/>
      <c r="BY1219" s="224"/>
      <c r="BZ1219" s="225"/>
    </row>
    <row r="1220" spans="54:78" ht="18">
      <c r="BB1220" s="224"/>
      <c r="BC1220" s="224"/>
      <c r="BD1220" s="224"/>
      <c r="BE1220" s="224"/>
      <c r="BF1220" s="224"/>
      <c r="BG1220" s="224"/>
      <c r="BH1220" s="224"/>
      <c r="BI1220" s="224"/>
      <c r="BJ1220" s="224"/>
      <c r="BK1220" s="224"/>
      <c r="BL1220" s="224"/>
      <c r="BM1220" s="224"/>
      <c r="BN1220" s="224"/>
      <c r="BO1220" s="224"/>
      <c r="BP1220" s="224"/>
      <c r="BQ1220" s="224"/>
      <c r="BR1220" s="224"/>
      <c r="BS1220" s="224"/>
      <c r="BT1220" s="224"/>
      <c r="BU1220" s="224"/>
      <c r="BV1220" s="224"/>
      <c r="BW1220" s="224"/>
      <c r="BX1220" s="224"/>
      <c r="BY1220" s="224"/>
      <c r="BZ1220" s="225"/>
    </row>
    <row r="1221" spans="54:78" ht="18">
      <c r="BB1221" s="224"/>
      <c r="BC1221" s="224"/>
      <c r="BD1221" s="224"/>
      <c r="BE1221" s="224"/>
      <c r="BF1221" s="224"/>
      <c r="BG1221" s="224"/>
      <c r="BH1221" s="224"/>
      <c r="BI1221" s="224"/>
      <c r="BJ1221" s="224"/>
      <c r="BK1221" s="224"/>
      <c r="BL1221" s="224"/>
      <c r="BM1221" s="224"/>
      <c r="BN1221" s="224"/>
      <c r="BO1221" s="224"/>
      <c r="BP1221" s="224"/>
      <c r="BQ1221" s="224"/>
      <c r="BR1221" s="224"/>
      <c r="BS1221" s="224"/>
      <c r="BT1221" s="224"/>
      <c r="BU1221" s="224"/>
      <c r="BV1221" s="224"/>
      <c r="BW1221" s="224"/>
      <c r="BX1221" s="224"/>
      <c r="BY1221" s="224"/>
      <c r="BZ1221" s="225"/>
    </row>
    <row r="1222" spans="54:78" ht="18">
      <c r="BB1222" s="224"/>
      <c r="BC1222" s="224"/>
      <c r="BD1222" s="224"/>
      <c r="BE1222" s="224"/>
      <c r="BF1222" s="224"/>
      <c r="BG1222" s="224"/>
      <c r="BH1222" s="224"/>
      <c r="BI1222" s="224"/>
      <c r="BJ1222" s="224"/>
      <c r="BK1222" s="224"/>
      <c r="BL1222" s="224"/>
      <c r="BM1222" s="224"/>
      <c r="BN1222" s="224"/>
      <c r="BO1222" s="224"/>
      <c r="BP1222" s="224"/>
      <c r="BQ1222" s="224"/>
      <c r="BR1222" s="224"/>
      <c r="BS1222" s="224"/>
      <c r="BT1222" s="224"/>
      <c r="BU1222" s="224"/>
      <c r="BV1222" s="224"/>
      <c r="BW1222" s="224"/>
      <c r="BX1222" s="224"/>
      <c r="BY1222" s="224"/>
      <c r="BZ1222" s="225"/>
    </row>
    <row r="1223" spans="54:78" ht="18">
      <c r="BB1223" s="224"/>
      <c r="BC1223" s="224"/>
      <c r="BD1223" s="224"/>
      <c r="BE1223" s="224"/>
      <c r="BF1223" s="224"/>
      <c r="BG1223" s="224"/>
      <c r="BH1223" s="224"/>
      <c r="BI1223" s="224"/>
      <c r="BJ1223" s="224"/>
      <c r="BK1223" s="224"/>
      <c r="BL1223" s="224"/>
      <c r="BM1223" s="224"/>
      <c r="BN1223" s="224"/>
      <c r="BO1223" s="224"/>
      <c r="BP1223" s="224"/>
      <c r="BQ1223" s="224"/>
      <c r="BR1223" s="224"/>
      <c r="BS1223" s="224"/>
      <c r="BT1223" s="224"/>
      <c r="BU1223" s="224"/>
      <c r="BV1223" s="224"/>
      <c r="BW1223" s="224"/>
      <c r="BX1223" s="224"/>
      <c r="BY1223" s="224"/>
      <c r="BZ1223" s="225"/>
    </row>
    <row r="1224" spans="54:78" ht="18">
      <c r="BB1224" s="224"/>
      <c r="BC1224" s="224"/>
      <c r="BD1224" s="224"/>
      <c r="BE1224" s="224"/>
      <c r="BF1224" s="224"/>
      <c r="BG1224" s="224"/>
      <c r="BH1224" s="224"/>
      <c r="BI1224" s="224"/>
      <c r="BJ1224" s="224"/>
      <c r="BK1224" s="224"/>
      <c r="BL1224" s="224"/>
      <c r="BM1224" s="224"/>
      <c r="BN1224" s="224"/>
      <c r="BO1224" s="224"/>
      <c r="BP1224" s="224"/>
      <c r="BQ1224" s="224"/>
      <c r="BR1224" s="224"/>
      <c r="BS1224" s="224"/>
      <c r="BT1224" s="224"/>
      <c r="BU1224" s="224"/>
      <c r="BV1224" s="224"/>
      <c r="BW1224" s="224"/>
      <c r="BX1224" s="224"/>
      <c r="BY1224" s="224"/>
      <c r="BZ1224" s="225"/>
    </row>
    <row r="1225" spans="54:78" ht="18">
      <c r="BB1225" s="224"/>
      <c r="BC1225" s="224"/>
      <c r="BD1225" s="224"/>
      <c r="BE1225" s="224"/>
      <c r="BF1225" s="224"/>
      <c r="BG1225" s="224"/>
      <c r="BH1225" s="224"/>
      <c r="BI1225" s="224"/>
      <c r="BJ1225" s="224"/>
      <c r="BK1225" s="224"/>
      <c r="BL1225" s="224"/>
      <c r="BM1225" s="224"/>
      <c r="BN1225" s="224"/>
      <c r="BO1225" s="224"/>
      <c r="BP1225" s="224"/>
      <c r="BQ1225" s="224"/>
      <c r="BR1225" s="224"/>
      <c r="BS1225" s="224"/>
      <c r="BT1225" s="224"/>
      <c r="BU1225" s="224"/>
      <c r="BV1225" s="224"/>
      <c r="BW1225" s="224"/>
      <c r="BX1225" s="224"/>
      <c r="BY1225" s="224"/>
      <c r="BZ1225" s="225"/>
    </row>
    <row r="1226" spans="54:78" ht="18">
      <c r="BB1226" s="224"/>
      <c r="BC1226" s="224"/>
      <c r="BD1226" s="224"/>
      <c r="BE1226" s="224"/>
      <c r="BF1226" s="224"/>
      <c r="BG1226" s="224"/>
      <c r="BH1226" s="224"/>
      <c r="BI1226" s="224"/>
      <c r="BJ1226" s="224"/>
      <c r="BK1226" s="224"/>
      <c r="BL1226" s="224"/>
      <c r="BM1226" s="224"/>
      <c r="BN1226" s="224"/>
      <c r="BO1226" s="224"/>
      <c r="BP1226" s="224"/>
      <c r="BQ1226" s="224"/>
      <c r="BR1226" s="224"/>
      <c r="BS1226" s="224"/>
      <c r="BT1226" s="224"/>
      <c r="BU1226" s="224"/>
      <c r="BV1226" s="224"/>
      <c r="BW1226" s="224"/>
      <c r="BX1226" s="224"/>
      <c r="BY1226" s="224"/>
      <c r="BZ1226" s="225"/>
    </row>
    <row r="1227" spans="54:78" ht="18">
      <c r="BB1227" s="224"/>
      <c r="BC1227" s="224"/>
      <c r="BD1227" s="224"/>
      <c r="BE1227" s="224"/>
      <c r="BF1227" s="224"/>
      <c r="BG1227" s="224"/>
      <c r="BH1227" s="224"/>
      <c r="BI1227" s="224"/>
      <c r="BJ1227" s="224"/>
      <c r="BK1227" s="224"/>
      <c r="BL1227" s="224"/>
      <c r="BM1227" s="224"/>
      <c r="BN1227" s="224"/>
      <c r="BO1227" s="224"/>
      <c r="BP1227" s="224"/>
      <c r="BQ1227" s="224"/>
      <c r="BR1227" s="224"/>
      <c r="BS1227" s="224"/>
      <c r="BT1227" s="224"/>
      <c r="BU1227" s="224"/>
      <c r="BV1227" s="224"/>
      <c r="BW1227" s="224"/>
      <c r="BX1227" s="224"/>
      <c r="BY1227" s="224"/>
      <c r="BZ1227" s="225"/>
    </row>
    <row r="1228" spans="54:78" ht="18">
      <c r="BB1228" s="224"/>
      <c r="BC1228" s="224"/>
      <c r="BD1228" s="224"/>
      <c r="BE1228" s="224"/>
      <c r="BF1228" s="224"/>
      <c r="BG1228" s="224"/>
      <c r="BH1228" s="224"/>
      <c r="BI1228" s="224"/>
      <c r="BJ1228" s="224"/>
      <c r="BK1228" s="224"/>
      <c r="BL1228" s="224"/>
      <c r="BM1228" s="224"/>
      <c r="BN1228" s="224"/>
      <c r="BO1228" s="224"/>
      <c r="BP1228" s="224"/>
      <c r="BQ1228" s="224"/>
      <c r="BR1228" s="224"/>
      <c r="BS1228" s="224"/>
      <c r="BT1228" s="224"/>
      <c r="BU1228" s="224"/>
      <c r="BV1228" s="224"/>
      <c r="BW1228" s="224"/>
      <c r="BX1228" s="224"/>
      <c r="BY1228" s="224"/>
      <c r="BZ1228" s="225"/>
    </row>
    <row r="1229" spans="54:78" ht="18">
      <c r="BB1229" s="224"/>
      <c r="BC1229" s="224"/>
      <c r="BD1229" s="224"/>
      <c r="BE1229" s="224"/>
      <c r="BF1229" s="224"/>
      <c r="BG1229" s="224"/>
      <c r="BH1229" s="224"/>
      <c r="BI1229" s="224"/>
      <c r="BJ1229" s="224"/>
      <c r="BK1229" s="224"/>
      <c r="BL1229" s="224"/>
      <c r="BM1229" s="224"/>
      <c r="BN1229" s="224"/>
      <c r="BO1229" s="224"/>
      <c r="BP1229" s="224"/>
      <c r="BQ1229" s="224"/>
      <c r="BR1229" s="224"/>
      <c r="BS1229" s="224"/>
      <c r="BT1229" s="224"/>
      <c r="BU1229" s="224"/>
      <c r="BV1229" s="224"/>
      <c r="BW1229" s="224"/>
      <c r="BX1229" s="224"/>
      <c r="BY1229" s="224"/>
      <c r="BZ1229" s="225"/>
    </row>
    <row r="1230" spans="54:78" ht="18">
      <c r="BB1230" s="224"/>
      <c r="BC1230" s="224"/>
      <c r="BD1230" s="224"/>
      <c r="BE1230" s="224"/>
      <c r="BF1230" s="224"/>
      <c r="BG1230" s="224"/>
      <c r="BH1230" s="224"/>
      <c r="BI1230" s="224"/>
      <c r="BJ1230" s="224"/>
      <c r="BK1230" s="224"/>
      <c r="BL1230" s="224"/>
      <c r="BM1230" s="224"/>
      <c r="BN1230" s="224"/>
      <c r="BO1230" s="224"/>
      <c r="BP1230" s="224"/>
      <c r="BQ1230" s="224"/>
      <c r="BR1230" s="224"/>
      <c r="BS1230" s="224"/>
      <c r="BT1230" s="224"/>
      <c r="BU1230" s="224"/>
      <c r="BV1230" s="224"/>
      <c r="BW1230" s="224"/>
      <c r="BX1230" s="224"/>
      <c r="BY1230" s="224"/>
      <c r="BZ1230" s="225"/>
    </row>
    <row r="1231" spans="54:78" ht="18">
      <c r="BB1231" s="224"/>
      <c r="BC1231" s="224"/>
      <c r="BD1231" s="224"/>
      <c r="BE1231" s="224"/>
      <c r="BF1231" s="224"/>
      <c r="BG1231" s="224"/>
      <c r="BH1231" s="224"/>
      <c r="BI1231" s="224"/>
      <c r="BJ1231" s="224"/>
      <c r="BK1231" s="224"/>
      <c r="BL1231" s="224"/>
      <c r="BM1231" s="224"/>
      <c r="BN1231" s="224"/>
      <c r="BO1231" s="224"/>
      <c r="BP1231" s="224"/>
      <c r="BQ1231" s="224"/>
      <c r="BR1231" s="224"/>
      <c r="BS1231" s="224"/>
      <c r="BT1231" s="224"/>
      <c r="BU1231" s="224"/>
      <c r="BV1231" s="224"/>
      <c r="BW1231" s="224"/>
      <c r="BX1231" s="224"/>
      <c r="BY1231" s="224"/>
      <c r="BZ1231" s="225"/>
    </row>
    <row r="1232" spans="54:78" ht="18">
      <c r="BB1232" s="224"/>
      <c r="BC1232" s="224"/>
      <c r="BD1232" s="224"/>
      <c r="BE1232" s="224"/>
      <c r="BF1232" s="224"/>
      <c r="BG1232" s="224"/>
      <c r="BH1232" s="224"/>
      <c r="BI1232" s="224"/>
      <c r="BJ1232" s="224"/>
      <c r="BK1232" s="224"/>
      <c r="BL1232" s="224"/>
      <c r="BM1232" s="224"/>
      <c r="BN1232" s="224"/>
      <c r="BO1232" s="224"/>
      <c r="BP1232" s="224"/>
      <c r="BQ1232" s="224"/>
      <c r="BR1232" s="224"/>
      <c r="BS1232" s="224"/>
      <c r="BT1232" s="224"/>
      <c r="BU1232" s="224"/>
      <c r="BV1232" s="224"/>
      <c r="BW1232" s="224"/>
      <c r="BX1232" s="224"/>
      <c r="BY1232" s="224"/>
      <c r="BZ1232" s="225"/>
    </row>
    <row r="1233" spans="54:78" ht="18">
      <c r="BB1233" s="224"/>
      <c r="BC1233" s="224"/>
      <c r="BD1233" s="224"/>
      <c r="BE1233" s="224"/>
      <c r="BF1233" s="224"/>
      <c r="BG1233" s="224"/>
      <c r="BH1233" s="224"/>
      <c r="BI1233" s="224"/>
      <c r="BJ1233" s="224"/>
      <c r="BK1233" s="224"/>
      <c r="BL1233" s="224"/>
      <c r="BM1233" s="224"/>
      <c r="BN1233" s="224"/>
      <c r="BO1233" s="224"/>
      <c r="BP1233" s="224"/>
      <c r="BQ1233" s="224"/>
      <c r="BR1233" s="224"/>
      <c r="BS1233" s="224"/>
      <c r="BT1233" s="224"/>
      <c r="BU1233" s="224"/>
      <c r="BV1233" s="224"/>
      <c r="BW1233" s="224"/>
      <c r="BX1233" s="224"/>
      <c r="BY1233" s="224"/>
      <c r="BZ1233" s="225"/>
    </row>
    <row r="1234" spans="54:78" ht="18">
      <c r="BB1234" s="224"/>
      <c r="BC1234" s="224"/>
      <c r="BD1234" s="224"/>
      <c r="BE1234" s="224"/>
      <c r="BF1234" s="224"/>
      <c r="BG1234" s="224"/>
      <c r="BH1234" s="224"/>
      <c r="BI1234" s="224"/>
      <c r="BJ1234" s="224"/>
      <c r="BK1234" s="224"/>
      <c r="BL1234" s="224"/>
      <c r="BM1234" s="224"/>
      <c r="BN1234" s="224"/>
      <c r="BO1234" s="224"/>
      <c r="BP1234" s="224"/>
      <c r="BQ1234" s="224"/>
      <c r="BR1234" s="224"/>
      <c r="BS1234" s="224"/>
      <c r="BT1234" s="224"/>
      <c r="BU1234" s="224"/>
      <c r="BV1234" s="224"/>
      <c r="BW1234" s="224"/>
      <c r="BX1234" s="224"/>
      <c r="BY1234" s="224"/>
      <c r="BZ1234" s="225"/>
    </row>
    <row r="1235" spans="54:78" ht="18">
      <c r="BB1235" s="224"/>
      <c r="BC1235" s="224"/>
      <c r="BD1235" s="224"/>
      <c r="BE1235" s="224"/>
      <c r="BF1235" s="224"/>
      <c r="BG1235" s="224"/>
      <c r="BH1235" s="224"/>
      <c r="BI1235" s="224"/>
      <c r="BJ1235" s="224"/>
      <c r="BK1235" s="224"/>
      <c r="BL1235" s="224"/>
      <c r="BM1235" s="224"/>
      <c r="BN1235" s="224"/>
      <c r="BO1235" s="224"/>
      <c r="BP1235" s="224"/>
      <c r="BQ1235" s="224"/>
      <c r="BR1235" s="224"/>
      <c r="BS1235" s="224"/>
      <c r="BT1235" s="224"/>
      <c r="BU1235" s="224"/>
      <c r="BV1235" s="224"/>
      <c r="BW1235" s="224"/>
      <c r="BX1235" s="224"/>
      <c r="BY1235" s="224"/>
      <c r="BZ1235" s="225"/>
    </row>
    <row r="1236" spans="54:78" ht="18">
      <c r="BB1236" s="224"/>
      <c r="BC1236" s="224"/>
      <c r="BD1236" s="224"/>
      <c r="BE1236" s="224"/>
      <c r="BF1236" s="224"/>
      <c r="BG1236" s="224"/>
      <c r="BH1236" s="224"/>
      <c r="BI1236" s="224"/>
      <c r="BJ1236" s="224"/>
      <c r="BK1236" s="224"/>
      <c r="BL1236" s="224"/>
      <c r="BM1236" s="224"/>
      <c r="BN1236" s="224"/>
      <c r="BO1236" s="224"/>
      <c r="BP1236" s="224"/>
      <c r="BQ1236" s="224"/>
      <c r="BR1236" s="224"/>
      <c r="BS1236" s="224"/>
      <c r="BT1236" s="224"/>
      <c r="BU1236" s="224"/>
      <c r="BV1236" s="224"/>
      <c r="BW1236" s="224"/>
      <c r="BX1236" s="224"/>
      <c r="BY1236" s="224"/>
      <c r="BZ1236" s="225"/>
    </row>
    <row r="1237" spans="54:78" ht="18">
      <c r="BB1237" s="224"/>
      <c r="BC1237" s="224"/>
      <c r="BD1237" s="224"/>
      <c r="BE1237" s="224"/>
      <c r="BF1237" s="224"/>
      <c r="BG1237" s="224"/>
      <c r="BH1237" s="224"/>
      <c r="BI1237" s="224"/>
      <c r="BJ1237" s="224"/>
      <c r="BK1237" s="224"/>
      <c r="BL1237" s="224"/>
      <c r="BM1237" s="224"/>
      <c r="BN1237" s="224"/>
      <c r="BO1237" s="224"/>
      <c r="BP1237" s="224"/>
      <c r="BQ1237" s="224"/>
      <c r="BR1237" s="224"/>
      <c r="BS1237" s="224"/>
      <c r="BT1237" s="224"/>
      <c r="BU1237" s="224"/>
      <c r="BV1237" s="224"/>
      <c r="BW1237" s="224"/>
      <c r="BX1237" s="224"/>
      <c r="BY1237" s="224"/>
      <c r="BZ1237" s="225"/>
    </row>
    <row r="1238" spans="54:78" ht="18">
      <c r="BB1238" s="224"/>
      <c r="BC1238" s="224"/>
      <c r="BD1238" s="224"/>
      <c r="BE1238" s="224"/>
      <c r="BF1238" s="224"/>
      <c r="BG1238" s="224"/>
      <c r="BH1238" s="224"/>
      <c r="BI1238" s="224"/>
      <c r="BJ1238" s="224"/>
      <c r="BK1238" s="224"/>
      <c r="BL1238" s="224"/>
      <c r="BM1238" s="224"/>
      <c r="BN1238" s="224"/>
      <c r="BO1238" s="224"/>
      <c r="BP1238" s="224"/>
      <c r="BQ1238" s="224"/>
      <c r="BR1238" s="224"/>
      <c r="BS1238" s="224"/>
      <c r="BT1238" s="224"/>
      <c r="BU1238" s="224"/>
      <c r="BV1238" s="224"/>
      <c r="BW1238" s="224"/>
      <c r="BX1238" s="224"/>
      <c r="BY1238" s="224"/>
      <c r="BZ1238" s="225"/>
    </row>
    <row r="1239" spans="54:78" ht="18">
      <c r="BB1239" s="224"/>
      <c r="BC1239" s="224"/>
      <c r="BD1239" s="224"/>
      <c r="BE1239" s="224"/>
      <c r="BF1239" s="224"/>
      <c r="BG1239" s="224"/>
      <c r="BH1239" s="224"/>
      <c r="BI1239" s="224"/>
      <c r="BJ1239" s="224"/>
      <c r="BK1239" s="224"/>
      <c r="BL1239" s="224"/>
      <c r="BM1239" s="224"/>
      <c r="BN1239" s="224"/>
      <c r="BO1239" s="224"/>
      <c r="BP1239" s="224"/>
      <c r="BQ1239" s="224"/>
      <c r="BR1239" s="224"/>
      <c r="BS1239" s="224"/>
      <c r="BT1239" s="224"/>
      <c r="BU1239" s="224"/>
      <c r="BV1239" s="224"/>
      <c r="BW1239" s="224"/>
      <c r="BX1239" s="224"/>
      <c r="BY1239" s="224"/>
      <c r="BZ1239" s="225"/>
    </row>
    <row r="1240" spans="54:78" ht="18">
      <c r="BB1240" s="224"/>
      <c r="BC1240" s="224"/>
      <c r="BD1240" s="224"/>
      <c r="BE1240" s="224"/>
      <c r="BF1240" s="224"/>
      <c r="BG1240" s="224"/>
      <c r="BH1240" s="224"/>
      <c r="BI1240" s="224"/>
      <c r="BJ1240" s="224"/>
      <c r="BK1240" s="224"/>
      <c r="BL1240" s="224"/>
      <c r="BM1240" s="224"/>
      <c r="BN1240" s="224"/>
      <c r="BO1240" s="224"/>
      <c r="BP1240" s="224"/>
      <c r="BQ1240" s="224"/>
      <c r="BR1240" s="224"/>
      <c r="BS1240" s="224"/>
      <c r="BT1240" s="224"/>
      <c r="BU1240" s="224"/>
      <c r="BV1240" s="224"/>
      <c r="BW1240" s="224"/>
      <c r="BX1240" s="224"/>
      <c r="BY1240" s="224"/>
      <c r="BZ1240" s="225"/>
    </row>
    <row r="1241" spans="54:78" ht="18">
      <c r="BB1241" s="224"/>
      <c r="BC1241" s="224"/>
      <c r="BD1241" s="224"/>
      <c r="BE1241" s="224"/>
      <c r="BF1241" s="224"/>
      <c r="BG1241" s="224"/>
      <c r="BH1241" s="224"/>
      <c r="BI1241" s="224"/>
      <c r="BJ1241" s="224"/>
      <c r="BK1241" s="224"/>
      <c r="BL1241" s="224"/>
      <c r="BM1241" s="224"/>
      <c r="BN1241" s="224"/>
      <c r="BO1241" s="224"/>
      <c r="BP1241" s="224"/>
      <c r="BQ1241" s="224"/>
      <c r="BR1241" s="224"/>
      <c r="BS1241" s="224"/>
      <c r="BT1241" s="224"/>
      <c r="BU1241" s="224"/>
      <c r="BV1241" s="224"/>
      <c r="BW1241" s="224"/>
      <c r="BX1241" s="224"/>
      <c r="BY1241" s="224"/>
      <c r="BZ1241" s="225"/>
    </row>
    <row r="1242" spans="54:78" ht="18">
      <c r="BB1242" s="224"/>
      <c r="BC1242" s="224"/>
      <c r="BD1242" s="224"/>
      <c r="BE1242" s="224"/>
      <c r="BF1242" s="224"/>
      <c r="BG1242" s="224"/>
      <c r="BH1242" s="224"/>
      <c r="BI1242" s="224"/>
      <c r="BJ1242" s="224"/>
      <c r="BK1242" s="224"/>
      <c r="BL1242" s="224"/>
      <c r="BM1242" s="224"/>
      <c r="BN1242" s="224"/>
      <c r="BO1242" s="224"/>
      <c r="BP1242" s="224"/>
      <c r="BQ1242" s="224"/>
      <c r="BR1242" s="224"/>
      <c r="BS1242" s="224"/>
      <c r="BT1242" s="224"/>
      <c r="BU1242" s="224"/>
      <c r="BV1242" s="224"/>
      <c r="BW1242" s="224"/>
      <c r="BX1242" s="224"/>
      <c r="BY1242" s="224"/>
      <c r="BZ1242" s="225"/>
    </row>
    <row r="1243" spans="54:78" ht="18">
      <c r="BB1243" s="224"/>
      <c r="BC1243" s="224"/>
      <c r="BD1243" s="224"/>
      <c r="BE1243" s="224"/>
      <c r="BF1243" s="224"/>
      <c r="BG1243" s="224"/>
      <c r="BH1243" s="224"/>
      <c r="BI1243" s="224"/>
      <c r="BJ1243" s="224"/>
      <c r="BK1243" s="224"/>
      <c r="BL1243" s="224"/>
      <c r="BM1243" s="224"/>
      <c r="BN1243" s="224"/>
      <c r="BO1243" s="224"/>
      <c r="BP1243" s="224"/>
      <c r="BQ1243" s="224"/>
      <c r="BR1243" s="224"/>
      <c r="BS1243" s="224"/>
      <c r="BT1243" s="224"/>
      <c r="BU1243" s="224"/>
      <c r="BV1243" s="224"/>
      <c r="BW1243" s="224"/>
      <c r="BX1243" s="224"/>
      <c r="BY1243" s="224"/>
      <c r="BZ1243" s="225"/>
    </row>
    <row r="1244" spans="54:78" ht="18">
      <c r="BB1244" s="224"/>
      <c r="BC1244" s="224"/>
      <c r="BD1244" s="224"/>
      <c r="BE1244" s="224"/>
      <c r="BF1244" s="224"/>
      <c r="BG1244" s="224"/>
      <c r="BH1244" s="224"/>
      <c r="BI1244" s="224"/>
      <c r="BJ1244" s="224"/>
      <c r="BK1244" s="224"/>
      <c r="BL1244" s="224"/>
      <c r="BM1244" s="224"/>
      <c r="BN1244" s="224"/>
      <c r="BO1244" s="224"/>
      <c r="BP1244" s="224"/>
      <c r="BQ1244" s="224"/>
      <c r="BR1244" s="224"/>
      <c r="BS1244" s="224"/>
      <c r="BT1244" s="224"/>
      <c r="BU1244" s="224"/>
      <c r="BV1244" s="224"/>
      <c r="BW1244" s="224"/>
      <c r="BX1244" s="224"/>
      <c r="BY1244" s="224"/>
      <c r="BZ1244" s="225"/>
    </row>
    <row r="1245" spans="54:78" ht="18">
      <c r="BB1245" s="224"/>
      <c r="BC1245" s="224"/>
      <c r="BD1245" s="224"/>
      <c r="BE1245" s="224"/>
      <c r="BF1245" s="224"/>
      <c r="BG1245" s="224"/>
      <c r="BH1245" s="224"/>
      <c r="BI1245" s="224"/>
      <c r="BJ1245" s="224"/>
      <c r="BK1245" s="224"/>
      <c r="BL1245" s="224"/>
      <c r="BM1245" s="224"/>
      <c r="BN1245" s="224"/>
      <c r="BO1245" s="224"/>
      <c r="BP1245" s="224"/>
      <c r="BQ1245" s="224"/>
      <c r="BR1245" s="224"/>
      <c r="BS1245" s="224"/>
      <c r="BT1245" s="224"/>
      <c r="BU1245" s="224"/>
      <c r="BV1245" s="224"/>
      <c r="BW1245" s="224"/>
      <c r="BX1245" s="224"/>
      <c r="BY1245" s="224"/>
      <c r="BZ1245" s="225"/>
    </row>
    <row r="1246" spans="54:78" ht="18">
      <c r="BB1246" s="224"/>
      <c r="BC1246" s="224"/>
      <c r="BD1246" s="224"/>
      <c r="BE1246" s="224"/>
      <c r="BF1246" s="224"/>
      <c r="BG1246" s="224"/>
      <c r="BH1246" s="224"/>
      <c r="BI1246" s="224"/>
      <c r="BJ1246" s="224"/>
      <c r="BK1246" s="224"/>
      <c r="BL1246" s="224"/>
      <c r="BM1246" s="224"/>
      <c r="BN1246" s="224"/>
      <c r="BO1246" s="224"/>
      <c r="BP1246" s="224"/>
      <c r="BQ1246" s="224"/>
      <c r="BR1246" s="224"/>
      <c r="BS1246" s="224"/>
      <c r="BT1246" s="224"/>
      <c r="BU1246" s="224"/>
      <c r="BV1246" s="224"/>
      <c r="BW1246" s="224"/>
      <c r="BX1246" s="224"/>
      <c r="BY1246" s="224"/>
      <c r="BZ1246" s="225"/>
    </row>
    <row r="1247" spans="54:78" ht="18">
      <c r="BB1247" s="224"/>
      <c r="BC1247" s="224"/>
      <c r="BD1247" s="224"/>
      <c r="BE1247" s="224"/>
      <c r="BF1247" s="224"/>
      <c r="BG1247" s="224"/>
      <c r="BH1247" s="224"/>
      <c r="BI1247" s="224"/>
      <c r="BJ1247" s="224"/>
      <c r="BK1247" s="224"/>
      <c r="BL1247" s="224"/>
      <c r="BM1247" s="224"/>
      <c r="BN1247" s="224"/>
      <c r="BO1247" s="224"/>
      <c r="BP1247" s="224"/>
      <c r="BQ1247" s="224"/>
      <c r="BR1247" s="224"/>
      <c r="BS1247" s="224"/>
      <c r="BT1247" s="224"/>
      <c r="BU1247" s="224"/>
      <c r="BV1247" s="224"/>
      <c r="BW1247" s="224"/>
      <c r="BX1247" s="224"/>
      <c r="BY1247" s="224"/>
      <c r="BZ1247" s="225"/>
    </row>
    <row r="1248" spans="54:78" ht="18">
      <c r="BB1248" s="224"/>
      <c r="BC1248" s="224"/>
      <c r="BD1248" s="224"/>
      <c r="BE1248" s="224"/>
      <c r="BF1248" s="224"/>
      <c r="BG1248" s="224"/>
      <c r="BH1248" s="224"/>
      <c r="BI1248" s="224"/>
      <c r="BJ1248" s="224"/>
      <c r="BK1248" s="224"/>
      <c r="BL1248" s="224"/>
      <c r="BM1248" s="224"/>
      <c r="BN1248" s="224"/>
      <c r="BO1248" s="224"/>
      <c r="BP1248" s="224"/>
      <c r="BQ1248" s="224"/>
      <c r="BR1248" s="224"/>
      <c r="BS1248" s="224"/>
      <c r="BT1248" s="224"/>
      <c r="BU1248" s="224"/>
      <c r="BV1248" s="224"/>
      <c r="BW1248" s="224"/>
      <c r="BX1248" s="224"/>
      <c r="BY1248" s="224"/>
      <c r="BZ1248" s="225"/>
    </row>
    <row r="1249" spans="54:78" ht="18">
      <c r="BB1249" s="224"/>
      <c r="BC1249" s="224"/>
      <c r="BD1249" s="224"/>
      <c r="BE1249" s="224"/>
      <c r="BF1249" s="224"/>
      <c r="BG1249" s="224"/>
      <c r="BH1249" s="224"/>
      <c r="BI1249" s="224"/>
      <c r="BJ1249" s="224"/>
      <c r="BK1249" s="224"/>
      <c r="BL1249" s="224"/>
      <c r="BM1249" s="224"/>
      <c r="BN1249" s="224"/>
      <c r="BO1249" s="224"/>
      <c r="BP1249" s="224"/>
      <c r="BQ1249" s="224"/>
      <c r="BR1249" s="224"/>
      <c r="BS1249" s="224"/>
      <c r="BT1249" s="224"/>
      <c r="BU1249" s="224"/>
      <c r="BV1249" s="224"/>
      <c r="BW1249" s="224"/>
      <c r="BX1249" s="224"/>
      <c r="BY1249" s="224"/>
      <c r="BZ1249" s="225"/>
    </row>
    <row r="1250" spans="54:78" ht="18">
      <c r="BB1250" s="224"/>
      <c r="BC1250" s="224"/>
      <c r="BD1250" s="224"/>
      <c r="BE1250" s="224"/>
      <c r="BF1250" s="224"/>
      <c r="BG1250" s="224"/>
      <c r="BH1250" s="224"/>
      <c r="BI1250" s="224"/>
      <c r="BJ1250" s="224"/>
      <c r="BK1250" s="224"/>
      <c r="BL1250" s="224"/>
      <c r="BM1250" s="224"/>
      <c r="BN1250" s="224"/>
      <c r="BO1250" s="224"/>
      <c r="BP1250" s="224"/>
      <c r="BQ1250" s="224"/>
      <c r="BR1250" s="224"/>
      <c r="BS1250" s="224"/>
      <c r="BT1250" s="224"/>
      <c r="BU1250" s="224"/>
      <c r="BV1250" s="224"/>
      <c r="BW1250" s="224"/>
      <c r="BX1250" s="224"/>
      <c r="BY1250" s="224"/>
      <c r="BZ1250" s="225"/>
    </row>
    <row r="1251" spans="54:78" ht="18">
      <c r="BB1251" s="224"/>
      <c r="BC1251" s="224"/>
      <c r="BD1251" s="224"/>
      <c r="BE1251" s="224"/>
      <c r="BF1251" s="224"/>
      <c r="BG1251" s="224"/>
      <c r="BH1251" s="224"/>
      <c r="BI1251" s="224"/>
      <c r="BJ1251" s="224"/>
      <c r="BK1251" s="224"/>
      <c r="BL1251" s="224"/>
      <c r="BM1251" s="224"/>
      <c r="BN1251" s="224"/>
      <c r="BO1251" s="224"/>
      <c r="BP1251" s="224"/>
      <c r="BQ1251" s="224"/>
      <c r="BR1251" s="224"/>
      <c r="BS1251" s="224"/>
      <c r="BT1251" s="224"/>
      <c r="BU1251" s="224"/>
      <c r="BV1251" s="224"/>
      <c r="BW1251" s="224"/>
      <c r="BX1251" s="224"/>
      <c r="BY1251" s="224"/>
      <c r="BZ1251" s="225"/>
    </row>
    <row r="1252" spans="54:78" ht="18">
      <c r="BB1252" s="224"/>
      <c r="BC1252" s="224"/>
      <c r="BD1252" s="224"/>
      <c r="BE1252" s="224"/>
      <c r="BF1252" s="224"/>
      <c r="BG1252" s="224"/>
      <c r="BH1252" s="224"/>
      <c r="BI1252" s="224"/>
      <c r="BJ1252" s="224"/>
      <c r="BK1252" s="224"/>
      <c r="BL1252" s="224"/>
      <c r="BM1252" s="224"/>
      <c r="BN1252" s="224"/>
      <c r="BO1252" s="224"/>
      <c r="BP1252" s="224"/>
      <c r="BQ1252" s="224"/>
      <c r="BR1252" s="224"/>
      <c r="BS1252" s="224"/>
      <c r="BT1252" s="224"/>
      <c r="BU1252" s="224"/>
      <c r="BV1252" s="224"/>
      <c r="BW1252" s="224"/>
      <c r="BX1252" s="224"/>
      <c r="BY1252" s="224"/>
      <c r="BZ1252" s="225"/>
    </row>
    <row r="1253" spans="54:78" ht="18">
      <c r="BB1253" s="224"/>
      <c r="BC1253" s="224"/>
      <c r="BD1253" s="224"/>
      <c r="BE1253" s="224"/>
      <c r="BF1253" s="224"/>
      <c r="BG1253" s="224"/>
      <c r="BH1253" s="224"/>
      <c r="BI1253" s="224"/>
      <c r="BJ1253" s="224"/>
      <c r="BK1253" s="224"/>
      <c r="BL1253" s="224"/>
      <c r="BM1253" s="224"/>
      <c r="BN1253" s="224"/>
      <c r="BO1253" s="224"/>
      <c r="BP1253" s="224"/>
      <c r="BQ1253" s="224"/>
      <c r="BR1253" s="224"/>
      <c r="BS1253" s="224"/>
      <c r="BT1253" s="224"/>
      <c r="BU1253" s="224"/>
      <c r="BV1253" s="224"/>
      <c r="BW1253" s="224"/>
      <c r="BX1253" s="224"/>
      <c r="BY1253" s="224"/>
      <c r="BZ1253" s="225"/>
    </row>
    <row r="1254" spans="54:78" ht="18">
      <c r="BB1254" s="224"/>
      <c r="BC1254" s="224"/>
      <c r="BD1254" s="224"/>
      <c r="BE1254" s="224"/>
      <c r="BF1254" s="224"/>
      <c r="BG1254" s="224"/>
      <c r="BH1254" s="224"/>
      <c r="BI1254" s="224"/>
      <c r="BJ1254" s="224"/>
      <c r="BK1254" s="224"/>
      <c r="BL1254" s="224"/>
      <c r="BM1254" s="224"/>
      <c r="BN1254" s="224"/>
      <c r="BO1254" s="224"/>
      <c r="BP1254" s="224"/>
      <c r="BQ1254" s="224"/>
      <c r="BR1254" s="224"/>
      <c r="BS1254" s="224"/>
      <c r="BT1254" s="224"/>
      <c r="BU1254" s="224"/>
      <c r="BV1254" s="224"/>
      <c r="BW1254" s="224"/>
      <c r="BX1254" s="224"/>
      <c r="BY1254" s="224"/>
      <c r="BZ1254" s="225"/>
    </row>
    <row r="1255" spans="54:78" ht="18">
      <c r="BB1255" s="224"/>
      <c r="BC1255" s="224"/>
      <c r="BD1255" s="224"/>
      <c r="BE1255" s="224"/>
      <c r="BF1255" s="224"/>
      <c r="BG1255" s="224"/>
      <c r="BH1255" s="224"/>
      <c r="BI1255" s="224"/>
      <c r="BJ1255" s="224"/>
      <c r="BK1255" s="224"/>
      <c r="BL1255" s="224"/>
      <c r="BM1255" s="224"/>
      <c r="BN1255" s="224"/>
      <c r="BO1255" s="224"/>
      <c r="BP1255" s="224"/>
      <c r="BQ1255" s="224"/>
      <c r="BR1255" s="224"/>
      <c r="BS1255" s="224"/>
      <c r="BT1255" s="224"/>
      <c r="BU1255" s="224"/>
      <c r="BV1255" s="224"/>
      <c r="BW1255" s="224"/>
      <c r="BX1255" s="224"/>
      <c r="BY1255" s="224"/>
      <c r="BZ1255" s="225"/>
    </row>
    <row r="1256" spans="54:78" ht="18">
      <c r="BB1256" s="224"/>
      <c r="BC1256" s="224"/>
      <c r="BD1256" s="224"/>
      <c r="BE1256" s="224"/>
      <c r="BF1256" s="224"/>
      <c r="BG1256" s="224"/>
      <c r="BH1256" s="224"/>
      <c r="BI1256" s="224"/>
      <c r="BJ1256" s="224"/>
      <c r="BK1256" s="224"/>
      <c r="BL1256" s="224"/>
      <c r="BM1256" s="224"/>
      <c r="BN1256" s="224"/>
      <c r="BO1256" s="224"/>
      <c r="BP1256" s="224"/>
      <c r="BQ1256" s="224"/>
      <c r="BR1256" s="224"/>
      <c r="BS1256" s="224"/>
      <c r="BT1256" s="224"/>
      <c r="BU1256" s="224"/>
      <c r="BV1256" s="224"/>
      <c r="BW1256" s="224"/>
      <c r="BX1256" s="224"/>
      <c r="BY1256" s="224"/>
      <c r="BZ1256" s="225"/>
    </row>
    <row r="1257" spans="54:78" ht="18">
      <c r="BB1257" s="224"/>
      <c r="BC1257" s="224"/>
      <c r="BD1257" s="224"/>
      <c r="BE1257" s="224"/>
      <c r="BF1257" s="224"/>
      <c r="BG1257" s="224"/>
      <c r="BH1257" s="224"/>
      <c r="BI1257" s="224"/>
      <c r="BJ1257" s="224"/>
      <c r="BK1257" s="224"/>
      <c r="BL1257" s="224"/>
      <c r="BM1257" s="224"/>
      <c r="BN1257" s="224"/>
      <c r="BO1257" s="224"/>
      <c r="BP1257" s="224"/>
      <c r="BQ1257" s="224"/>
      <c r="BR1257" s="224"/>
      <c r="BS1257" s="224"/>
      <c r="BT1257" s="224"/>
      <c r="BU1257" s="224"/>
      <c r="BV1257" s="224"/>
      <c r="BW1257" s="224"/>
      <c r="BX1257" s="224"/>
      <c r="BY1257" s="224"/>
      <c r="BZ1257" s="225"/>
    </row>
    <row r="1258" spans="54:78" ht="18">
      <c r="BB1258" s="224"/>
      <c r="BC1258" s="224"/>
      <c r="BD1258" s="224"/>
      <c r="BE1258" s="224"/>
      <c r="BF1258" s="224"/>
      <c r="BG1258" s="224"/>
      <c r="BH1258" s="224"/>
      <c r="BI1258" s="224"/>
      <c r="BJ1258" s="224"/>
      <c r="BK1258" s="224"/>
      <c r="BL1258" s="224"/>
      <c r="BM1258" s="224"/>
      <c r="BN1258" s="224"/>
      <c r="BO1258" s="224"/>
      <c r="BP1258" s="224"/>
      <c r="BQ1258" s="224"/>
      <c r="BR1258" s="224"/>
      <c r="BS1258" s="224"/>
      <c r="BT1258" s="224"/>
      <c r="BU1258" s="224"/>
      <c r="BV1258" s="224"/>
      <c r="BW1258" s="224"/>
      <c r="BX1258" s="224"/>
      <c r="BY1258" s="224"/>
      <c r="BZ1258" s="225"/>
    </row>
    <row r="1259" spans="54:78" ht="18">
      <c r="BB1259" s="224"/>
      <c r="BC1259" s="224"/>
      <c r="BD1259" s="224"/>
      <c r="BE1259" s="224"/>
      <c r="BF1259" s="224"/>
      <c r="BG1259" s="224"/>
      <c r="BH1259" s="224"/>
      <c r="BI1259" s="224"/>
      <c r="BJ1259" s="224"/>
      <c r="BK1259" s="224"/>
      <c r="BL1259" s="224"/>
      <c r="BM1259" s="224"/>
      <c r="BN1259" s="224"/>
      <c r="BO1259" s="224"/>
      <c r="BP1259" s="224"/>
      <c r="BQ1259" s="224"/>
      <c r="BR1259" s="224"/>
      <c r="BS1259" s="224"/>
      <c r="BT1259" s="224"/>
      <c r="BU1259" s="224"/>
      <c r="BV1259" s="224"/>
      <c r="BW1259" s="224"/>
      <c r="BX1259" s="224"/>
      <c r="BY1259" s="224"/>
      <c r="BZ1259" s="225"/>
    </row>
    <row r="1260" spans="54:78" ht="18">
      <c r="BB1260" s="224"/>
      <c r="BC1260" s="224"/>
      <c r="BD1260" s="224"/>
      <c r="BE1260" s="224"/>
      <c r="BF1260" s="224"/>
      <c r="BG1260" s="224"/>
      <c r="BH1260" s="224"/>
      <c r="BI1260" s="224"/>
      <c r="BJ1260" s="224"/>
      <c r="BK1260" s="224"/>
      <c r="BL1260" s="224"/>
      <c r="BM1260" s="224"/>
      <c r="BN1260" s="224"/>
      <c r="BO1260" s="224"/>
      <c r="BP1260" s="224"/>
      <c r="BQ1260" s="224"/>
      <c r="BR1260" s="224"/>
      <c r="BS1260" s="224"/>
      <c r="BT1260" s="224"/>
      <c r="BU1260" s="224"/>
      <c r="BV1260" s="224"/>
      <c r="BW1260" s="224"/>
      <c r="BX1260" s="224"/>
      <c r="BY1260" s="224"/>
      <c r="BZ1260" s="225"/>
    </row>
    <row r="1261" spans="54:78" ht="18">
      <c r="BB1261" s="224"/>
      <c r="BC1261" s="224"/>
      <c r="BD1261" s="224"/>
      <c r="BE1261" s="224"/>
      <c r="BF1261" s="224"/>
      <c r="BG1261" s="224"/>
      <c r="BH1261" s="224"/>
      <c r="BI1261" s="224"/>
      <c r="BJ1261" s="224"/>
      <c r="BK1261" s="224"/>
      <c r="BL1261" s="224"/>
      <c r="BM1261" s="224"/>
      <c r="BN1261" s="224"/>
      <c r="BO1261" s="224"/>
      <c r="BP1261" s="224"/>
      <c r="BQ1261" s="224"/>
      <c r="BR1261" s="224"/>
      <c r="BS1261" s="224"/>
      <c r="BT1261" s="224"/>
      <c r="BU1261" s="224"/>
      <c r="BV1261" s="224"/>
      <c r="BW1261" s="224"/>
      <c r="BX1261" s="224"/>
      <c r="BY1261" s="224"/>
      <c r="BZ1261" s="225"/>
    </row>
    <row r="1262" spans="54:78" ht="18">
      <c r="BB1262" s="224"/>
      <c r="BC1262" s="224"/>
      <c r="BD1262" s="224"/>
      <c r="BE1262" s="224"/>
      <c r="BF1262" s="224"/>
      <c r="BG1262" s="224"/>
      <c r="BH1262" s="224"/>
      <c r="BI1262" s="224"/>
      <c r="BJ1262" s="224"/>
      <c r="BK1262" s="224"/>
      <c r="BL1262" s="224"/>
      <c r="BM1262" s="224"/>
      <c r="BN1262" s="224"/>
      <c r="BO1262" s="224"/>
      <c r="BP1262" s="224"/>
      <c r="BQ1262" s="224"/>
      <c r="BR1262" s="224"/>
      <c r="BS1262" s="224"/>
      <c r="BT1262" s="224"/>
      <c r="BU1262" s="224"/>
      <c r="BV1262" s="224"/>
      <c r="BW1262" s="224"/>
      <c r="BX1262" s="224"/>
      <c r="BY1262" s="224"/>
      <c r="BZ1262" s="225"/>
    </row>
    <row r="1263" spans="54:78" ht="18">
      <c r="BB1263" s="224"/>
      <c r="BC1263" s="224"/>
      <c r="BD1263" s="224"/>
      <c r="BE1263" s="224"/>
      <c r="BF1263" s="224"/>
      <c r="BG1263" s="224"/>
      <c r="BH1263" s="224"/>
      <c r="BI1263" s="224"/>
      <c r="BJ1263" s="224"/>
      <c r="BK1263" s="224"/>
      <c r="BL1263" s="224"/>
      <c r="BM1263" s="224"/>
      <c r="BN1263" s="224"/>
      <c r="BO1263" s="224"/>
      <c r="BP1263" s="224"/>
      <c r="BQ1263" s="224"/>
      <c r="BR1263" s="224"/>
      <c r="BS1263" s="224"/>
      <c r="BT1263" s="224"/>
      <c r="BU1263" s="224"/>
      <c r="BV1263" s="224"/>
      <c r="BW1263" s="224"/>
      <c r="BX1263" s="224"/>
      <c r="BY1263" s="224"/>
      <c r="BZ1263" s="225"/>
    </row>
    <row r="1264" spans="54:78" ht="18">
      <c r="BB1264" s="224"/>
      <c r="BC1264" s="224"/>
      <c r="BD1264" s="224"/>
      <c r="BE1264" s="224"/>
      <c r="BF1264" s="224"/>
      <c r="BG1264" s="224"/>
      <c r="BH1264" s="224"/>
      <c r="BI1264" s="224"/>
      <c r="BJ1264" s="224"/>
      <c r="BK1264" s="224"/>
      <c r="BL1264" s="224"/>
      <c r="BM1264" s="224"/>
      <c r="BN1264" s="224"/>
      <c r="BO1264" s="224"/>
      <c r="BP1264" s="224"/>
      <c r="BQ1264" s="224"/>
      <c r="BR1264" s="224"/>
      <c r="BS1264" s="224"/>
      <c r="BT1264" s="224"/>
      <c r="BU1264" s="224"/>
      <c r="BV1264" s="224"/>
      <c r="BW1264" s="224"/>
      <c r="BX1264" s="224"/>
      <c r="BY1264" s="224"/>
      <c r="BZ1264" s="225"/>
    </row>
    <row r="1265" spans="54:78" ht="18">
      <c r="BB1265" s="224"/>
      <c r="BC1265" s="224"/>
      <c r="BD1265" s="224"/>
      <c r="BE1265" s="224"/>
      <c r="BF1265" s="224"/>
      <c r="BG1265" s="224"/>
      <c r="BH1265" s="224"/>
      <c r="BI1265" s="224"/>
      <c r="BJ1265" s="224"/>
      <c r="BK1265" s="224"/>
      <c r="BL1265" s="224"/>
      <c r="BM1265" s="224"/>
      <c r="BN1265" s="224"/>
      <c r="BO1265" s="224"/>
      <c r="BP1265" s="224"/>
      <c r="BQ1265" s="224"/>
      <c r="BR1265" s="224"/>
      <c r="BS1265" s="224"/>
      <c r="BT1265" s="224"/>
      <c r="BU1265" s="224"/>
      <c r="BV1265" s="224"/>
      <c r="BW1265" s="224"/>
      <c r="BX1265" s="224"/>
      <c r="BY1265" s="224"/>
      <c r="BZ1265" s="225"/>
    </row>
    <row r="1266" spans="54:78" ht="18">
      <c r="BB1266" s="224"/>
      <c r="BC1266" s="224"/>
      <c r="BD1266" s="224"/>
      <c r="BE1266" s="224"/>
      <c r="BF1266" s="224"/>
      <c r="BG1266" s="224"/>
      <c r="BH1266" s="224"/>
      <c r="BI1266" s="224"/>
      <c r="BJ1266" s="224"/>
      <c r="BK1266" s="224"/>
      <c r="BL1266" s="224"/>
      <c r="BM1266" s="224"/>
      <c r="BN1266" s="224"/>
      <c r="BO1266" s="224"/>
      <c r="BP1266" s="224"/>
      <c r="BQ1266" s="224"/>
      <c r="BR1266" s="224"/>
      <c r="BS1266" s="224"/>
      <c r="BT1266" s="224"/>
      <c r="BU1266" s="224"/>
      <c r="BV1266" s="224"/>
      <c r="BW1266" s="224"/>
      <c r="BX1266" s="224"/>
      <c r="BY1266" s="224"/>
      <c r="BZ1266" s="225"/>
    </row>
    <row r="1267" spans="54:78" ht="18">
      <c r="BB1267" s="224"/>
      <c r="BC1267" s="224"/>
      <c r="BD1267" s="224"/>
      <c r="BE1267" s="224"/>
      <c r="BF1267" s="224"/>
      <c r="BG1267" s="224"/>
      <c r="BH1267" s="224"/>
      <c r="BI1267" s="224"/>
      <c r="BJ1267" s="224"/>
      <c r="BK1267" s="224"/>
      <c r="BL1267" s="224"/>
      <c r="BM1267" s="224"/>
      <c r="BN1267" s="224"/>
      <c r="BO1267" s="224"/>
      <c r="BP1267" s="224"/>
      <c r="BQ1267" s="224"/>
      <c r="BR1267" s="224"/>
      <c r="BS1267" s="224"/>
      <c r="BT1267" s="224"/>
      <c r="BU1267" s="224"/>
      <c r="BV1267" s="224"/>
      <c r="BW1267" s="224"/>
      <c r="BX1267" s="224"/>
      <c r="BY1267" s="224"/>
      <c r="BZ1267" s="225"/>
    </row>
    <row r="1268" spans="54:78" ht="18">
      <c r="BB1268" s="224"/>
      <c r="BC1268" s="224"/>
      <c r="BD1268" s="224"/>
      <c r="BE1268" s="224"/>
      <c r="BF1268" s="224"/>
      <c r="BG1268" s="224"/>
      <c r="BH1268" s="224"/>
      <c r="BI1268" s="224"/>
      <c r="BJ1268" s="224"/>
      <c r="BK1268" s="224"/>
      <c r="BL1268" s="224"/>
      <c r="BM1268" s="224"/>
      <c r="BN1268" s="224"/>
      <c r="BO1268" s="224"/>
      <c r="BP1268" s="224"/>
      <c r="BQ1268" s="224"/>
      <c r="BR1268" s="224"/>
      <c r="BS1268" s="224"/>
      <c r="BT1268" s="224"/>
      <c r="BU1268" s="224"/>
      <c r="BV1268" s="224"/>
      <c r="BW1268" s="224"/>
      <c r="BX1268" s="224"/>
      <c r="BY1268" s="224"/>
      <c r="BZ1268" s="225"/>
    </row>
    <row r="1269" spans="54:78" ht="18">
      <c r="BB1269" s="224"/>
      <c r="BC1269" s="224"/>
      <c r="BD1269" s="224"/>
      <c r="BE1269" s="224"/>
      <c r="BF1269" s="224"/>
      <c r="BG1269" s="224"/>
      <c r="BH1269" s="224"/>
      <c r="BI1269" s="224"/>
      <c r="BJ1269" s="224"/>
      <c r="BK1269" s="224"/>
      <c r="BL1269" s="224"/>
      <c r="BM1269" s="224"/>
      <c r="BN1269" s="224"/>
      <c r="BO1269" s="224"/>
      <c r="BP1269" s="224"/>
      <c r="BQ1269" s="224"/>
      <c r="BR1269" s="224"/>
      <c r="BS1269" s="224"/>
      <c r="BT1269" s="224"/>
      <c r="BU1269" s="224"/>
      <c r="BV1269" s="224"/>
      <c r="BW1269" s="224"/>
      <c r="BX1269" s="224"/>
      <c r="BY1269" s="224"/>
      <c r="BZ1269" s="225"/>
    </row>
    <row r="1270" spans="54:78" ht="18">
      <c r="BB1270" s="224"/>
      <c r="BC1270" s="224"/>
      <c r="BD1270" s="224"/>
      <c r="BE1270" s="224"/>
      <c r="BF1270" s="224"/>
      <c r="BG1270" s="224"/>
      <c r="BH1270" s="224"/>
      <c r="BI1270" s="224"/>
      <c r="BJ1270" s="224"/>
      <c r="BK1270" s="224"/>
      <c r="BL1270" s="224"/>
      <c r="BM1270" s="224"/>
      <c r="BN1270" s="224"/>
      <c r="BO1270" s="224"/>
      <c r="BP1270" s="224"/>
      <c r="BQ1270" s="224"/>
      <c r="BR1270" s="224"/>
      <c r="BS1270" s="224"/>
      <c r="BT1270" s="224"/>
      <c r="BU1270" s="224"/>
      <c r="BV1270" s="224"/>
      <c r="BW1270" s="224"/>
      <c r="BX1270" s="224"/>
      <c r="BY1270" s="224"/>
      <c r="BZ1270" s="225"/>
    </row>
    <row r="1271" spans="54:78" ht="18">
      <c r="BB1271" s="224"/>
      <c r="BC1271" s="224"/>
      <c r="BD1271" s="224"/>
      <c r="BE1271" s="224"/>
      <c r="BF1271" s="224"/>
      <c r="BG1271" s="224"/>
      <c r="BH1271" s="224"/>
      <c r="BI1271" s="224"/>
      <c r="BJ1271" s="224"/>
      <c r="BK1271" s="224"/>
      <c r="BL1271" s="224"/>
      <c r="BM1271" s="224"/>
      <c r="BN1271" s="224"/>
      <c r="BO1271" s="224"/>
      <c r="BP1271" s="224"/>
      <c r="BQ1271" s="224"/>
      <c r="BR1271" s="224"/>
      <c r="BS1271" s="224"/>
      <c r="BT1271" s="224"/>
      <c r="BU1271" s="224"/>
      <c r="BV1271" s="224"/>
      <c r="BW1271" s="224"/>
      <c r="BX1271" s="224"/>
      <c r="BY1271" s="224"/>
      <c r="BZ1271" s="225"/>
    </row>
    <row r="1272" spans="54:78" ht="18">
      <c r="BB1272" s="224"/>
      <c r="BC1272" s="224"/>
      <c r="BD1272" s="224"/>
      <c r="BE1272" s="224"/>
      <c r="BF1272" s="224"/>
      <c r="BG1272" s="224"/>
      <c r="BH1272" s="224"/>
      <c r="BI1272" s="224"/>
      <c r="BJ1272" s="224"/>
      <c r="BK1272" s="224"/>
      <c r="BL1272" s="224"/>
      <c r="BM1272" s="224"/>
      <c r="BN1272" s="224"/>
      <c r="BO1272" s="224"/>
      <c r="BP1272" s="224"/>
      <c r="BQ1272" s="224"/>
      <c r="BR1272" s="224"/>
      <c r="BS1272" s="224"/>
      <c r="BT1272" s="224"/>
      <c r="BU1272" s="224"/>
      <c r="BV1272" s="224"/>
      <c r="BW1272" s="224"/>
      <c r="BX1272" s="224"/>
      <c r="BY1272" s="224"/>
      <c r="BZ1272" s="225"/>
    </row>
    <row r="1273" spans="54:78" ht="18">
      <c r="BB1273" s="224"/>
      <c r="BC1273" s="224"/>
      <c r="BD1273" s="224"/>
      <c r="BE1273" s="224"/>
      <c r="BF1273" s="224"/>
      <c r="BG1273" s="224"/>
      <c r="BH1273" s="224"/>
      <c r="BI1273" s="224"/>
      <c r="BJ1273" s="224"/>
      <c r="BK1273" s="224"/>
      <c r="BL1273" s="224"/>
      <c r="BM1273" s="224"/>
      <c r="BN1273" s="224"/>
      <c r="BO1273" s="224"/>
      <c r="BP1273" s="224"/>
      <c r="BQ1273" s="224"/>
      <c r="BR1273" s="224"/>
      <c r="BS1273" s="224"/>
      <c r="BT1273" s="224"/>
      <c r="BU1273" s="224"/>
      <c r="BV1273" s="224"/>
      <c r="BW1273" s="224"/>
      <c r="BX1273" s="224"/>
      <c r="BY1273" s="224"/>
      <c r="BZ1273" s="225"/>
    </row>
    <row r="1274" spans="54:78" ht="18">
      <c r="BB1274" s="224"/>
      <c r="BC1274" s="224"/>
      <c r="BD1274" s="224"/>
      <c r="BE1274" s="224"/>
      <c r="BF1274" s="224"/>
      <c r="BG1274" s="224"/>
      <c r="BH1274" s="224"/>
      <c r="BI1274" s="224"/>
      <c r="BJ1274" s="224"/>
      <c r="BK1274" s="224"/>
      <c r="BL1274" s="224"/>
      <c r="BM1274" s="224"/>
      <c r="BN1274" s="224"/>
      <c r="BO1274" s="224"/>
      <c r="BP1274" s="224"/>
      <c r="BQ1274" s="224"/>
      <c r="BR1274" s="224"/>
      <c r="BS1274" s="224"/>
      <c r="BT1274" s="224"/>
      <c r="BU1274" s="224"/>
      <c r="BV1274" s="224"/>
      <c r="BW1274" s="224"/>
      <c r="BX1274" s="224"/>
      <c r="BY1274" s="224"/>
      <c r="BZ1274" s="225"/>
    </row>
    <row r="1275" spans="54:78" ht="18">
      <c r="BB1275" s="224"/>
      <c r="BC1275" s="224"/>
      <c r="BD1275" s="224"/>
      <c r="BE1275" s="224"/>
      <c r="BF1275" s="224"/>
      <c r="BG1275" s="224"/>
      <c r="BH1275" s="224"/>
      <c r="BI1275" s="224"/>
      <c r="BJ1275" s="224"/>
      <c r="BK1275" s="224"/>
      <c r="BL1275" s="224"/>
      <c r="BM1275" s="224"/>
      <c r="BN1275" s="224"/>
      <c r="BO1275" s="224"/>
      <c r="BP1275" s="224"/>
      <c r="BQ1275" s="224"/>
      <c r="BR1275" s="224"/>
      <c r="BS1275" s="224"/>
      <c r="BT1275" s="224"/>
      <c r="BU1275" s="224"/>
      <c r="BV1275" s="224"/>
      <c r="BW1275" s="224"/>
      <c r="BX1275" s="224"/>
      <c r="BY1275" s="224"/>
      <c r="BZ1275" s="225"/>
    </row>
    <row r="1276" spans="54:78" ht="18">
      <c r="BB1276" s="224"/>
      <c r="BC1276" s="224"/>
      <c r="BD1276" s="224"/>
      <c r="BE1276" s="224"/>
      <c r="BF1276" s="224"/>
      <c r="BG1276" s="224"/>
      <c r="BH1276" s="224"/>
      <c r="BI1276" s="224"/>
      <c r="BJ1276" s="224"/>
      <c r="BK1276" s="224"/>
      <c r="BL1276" s="224"/>
      <c r="BM1276" s="224"/>
      <c r="BN1276" s="224"/>
      <c r="BO1276" s="224"/>
      <c r="BP1276" s="224"/>
      <c r="BQ1276" s="224"/>
      <c r="BR1276" s="224"/>
      <c r="BS1276" s="224"/>
      <c r="BT1276" s="224"/>
      <c r="BU1276" s="224"/>
      <c r="BV1276" s="224"/>
      <c r="BW1276" s="224"/>
      <c r="BX1276" s="224"/>
      <c r="BY1276" s="224"/>
      <c r="BZ1276" s="225"/>
    </row>
    <row r="1277" spans="54:78" ht="18">
      <c r="BB1277" s="224"/>
      <c r="BC1277" s="224"/>
      <c r="BD1277" s="224"/>
      <c r="BE1277" s="224"/>
      <c r="BF1277" s="224"/>
      <c r="BG1277" s="224"/>
      <c r="BH1277" s="224"/>
      <c r="BI1277" s="224"/>
      <c r="BJ1277" s="224"/>
      <c r="BK1277" s="224"/>
      <c r="BL1277" s="224"/>
      <c r="BM1277" s="224"/>
      <c r="BN1277" s="224"/>
      <c r="BO1277" s="224"/>
      <c r="BP1277" s="224"/>
      <c r="BQ1277" s="224"/>
      <c r="BR1277" s="224"/>
      <c r="BS1277" s="224"/>
      <c r="BT1277" s="224"/>
      <c r="BU1277" s="224"/>
      <c r="BV1277" s="224"/>
      <c r="BW1277" s="224"/>
      <c r="BX1277" s="224"/>
      <c r="BY1277" s="224"/>
      <c r="BZ1277" s="225"/>
    </row>
    <row r="1278" spans="54:78" ht="18">
      <c r="BB1278" s="224"/>
      <c r="BC1278" s="224"/>
      <c r="BD1278" s="224"/>
      <c r="BE1278" s="224"/>
      <c r="BF1278" s="224"/>
      <c r="BG1278" s="224"/>
      <c r="BH1278" s="224"/>
      <c r="BI1278" s="224"/>
      <c r="BJ1278" s="224"/>
      <c r="BK1278" s="224"/>
      <c r="BL1278" s="224"/>
      <c r="BM1278" s="224"/>
      <c r="BN1278" s="224"/>
      <c r="BO1278" s="224"/>
      <c r="BP1278" s="224"/>
      <c r="BQ1278" s="224"/>
      <c r="BR1278" s="224"/>
      <c r="BS1278" s="224"/>
      <c r="BT1278" s="224"/>
      <c r="BU1278" s="224"/>
      <c r="BV1278" s="224"/>
      <c r="BW1278" s="224"/>
      <c r="BX1278" s="224"/>
      <c r="BY1278" s="224"/>
      <c r="BZ1278" s="225"/>
    </row>
    <row r="1279" spans="54:78" ht="18">
      <c r="BB1279" s="224"/>
      <c r="BC1279" s="224"/>
      <c r="BD1279" s="224"/>
      <c r="BE1279" s="224"/>
      <c r="BF1279" s="224"/>
      <c r="BG1279" s="224"/>
      <c r="BH1279" s="224"/>
      <c r="BI1279" s="224"/>
      <c r="BJ1279" s="224"/>
      <c r="BK1279" s="224"/>
      <c r="BL1279" s="224"/>
      <c r="BM1279" s="224"/>
      <c r="BN1279" s="224"/>
      <c r="BO1279" s="224"/>
      <c r="BP1279" s="224"/>
      <c r="BQ1279" s="224"/>
      <c r="BR1279" s="224"/>
      <c r="BS1279" s="224"/>
      <c r="BT1279" s="224"/>
      <c r="BU1279" s="224"/>
      <c r="BV1279" s="224"/>
      <c r="BW1279" s="224"/>
      <c r="BX1279" s="224"/>
      <c r="BY1279" s="224"/>
      <c r="BZ1279" s="225"/>
    </row>
    <row r="1280" spans="54:78" ht="18">
      <c r="BB1280" s="224"/>
      <c r="BC1280" s="224"/>
      <c r="BD1280" s="224"/>
      <c r="BE1280" s="224"/>
      <c r="BF1280" s="224"/>
      <c r="BG1280" s="224"/>
      <c r="BH1280" s="224"/>
      <c r="BI1280" s="224"/>
      <c r="BJ1280" s="224"/>
      <c r="BK1280" s="224"/>
      <c r="BL1280" s="224"/>
      <c r="BM1280" s="224"/>
      <c r="BN1280" s="224"/>
      <c r="BO1280" s="224"/>
      <c r="BP1280" s="224"/>
      <c r="BQ1280" s="224"/>
      <c r="BR1280" s="224"/>
      <c r="BS1280" s="224"/>
      <c r="BT1280" s="224"/>
      <c r="BU1280" s="224"/>
      <c r="BV1280" s="224"/>
      <c r="BW1280" s="224"/>
      <c r="BX1280" s="224"/>
      <c r="BY1280" s="224"/>
      <c r="BZ1280" s="225"/>
    </row>
    <row r="1281" spans="54:78" ht="18">
      <c r="BB1281" s="224"/>
      <c r="BC1281" s="224"/>
      <c r="BD1281" s="224"/>
      <c r="BE1281" s="224"/>
      <c r="BF1281" s="224"/>
      <c r="BG1281" s="224"/>
      <c r="BH1281" s="224"/>
      <c r="BI1281" s="224"/>
      <c r="BJ1281" s="224"/>
      <c r="BK1281" s="224"/>
      <c r="BL1281" s="224"/>
      <c r="BM1281" s="224"/>
      <c r="BN1281" s="224"/>
      <c r="BO1281" s="224"/>
      <c r="BP1281" s="224"/>
      <c r="BQ1281" s="224"/>
      <c r="BR1281" s="224"/>
      <c r="BS1281" s="224"/>
      <c r="BT1281" s="224"/>
      <c r="BU1281" s="224"/>
      <c r="BV1281" s="224"/>
      <c r="BW1281" s="224"/>
      <c r="BX1281" s="224"/>
      <c r="BY1281" s="224"/>
      <c r="BZ1281" s="225"/>
    </row>
    <row r="1282" spans="54:78" ht="18">
      <c r="BB1282" s="224"/>
      <c r="BC1282" s="224"/>
      <c r="BD1282" s="224"/>
      <c r="BE1282" s="224"/>
      <c r="BF1282" s="224"/>
      <c r="BG1282" s="224"/>
      <c r="BH1282" s="224"/>
      <c r="BI1282" s="224"/>
      <c r="BJ1282" s="224"/>
      <c r="BK1282" s="224"/>
      <c r="BL1282" s="224"/>
      <c r="BM1282" s="224"/>
      <c r="BN1282" s="224"/>
      <c r="BO1282" s="224"/>
      <c r="BP1282" s="224"/>
      <c r="BQ1282" s="224"/>
      <c r="BR1282" s="224"/>
      <c r="BS1282" s="224"/>
      <c r="BT1282" s="224"/>
      <c r="BU1282" s="224"/>
      <c r="BV1282" s="224"/>
      <c r="BW1282" s="224"/>
      <c r="BX1282" s="224"/>
      <c r="BY1282" s="224"/>
      <c r="BZ1282" s="225"/>
    </row>
    <row r="1283" spans="54:78" ht="18">
      <c r="BB1283" s="224"/>
      <c r="BC1283" s="224"/>
      <c r="BD1283" s="224"/>
      <c r="BE1283" s="224"/>
      <c r="BF1283" s="224"/>
      <c r="BG1283" s="224"/>
      <c r="BH1283" s="224"/>
      <c r="BI1283" s="224"/>
      <c r="BJ1283" s="224"/>
      <c r="BK1283" s="224"/>
      <c r="BL1283" s="224"/>
      <c r="BM1283" s="224"/>
      <c r="BN1283" s="224"/>
      <c r="BO1283" s="224"/>
      <c r="BP1283" s="224"/>
      <c r="BQ1283" s="224"/>
      <c r="BR1283" s="224"/>
      <c r="BS1283" s="224"/>
      <c r="BT1283" s="224"/>
      <c r="BU1283" s="224"/>
      <c r="BV1283" s="224"/>
      <c r="BW1283" s="224"/>
      <c r="BX1283" s="224"/>
      <c r="BY1283" s="224"/>
      <c r="BZ1283" s="225"/>
    </row>
    <row r="1284" spans="54:78" ht="18">
      <c r="BB1284" s="224"/>
      <c r="BC1284" s="224"/>
      <c r="BD1284" s="224"/>
      <c r="BE1284" s="224"/>
      <c r="BF1284" s="224"/>
      <c r="BG1284" s="224"/>
      <c r="BH1284" s="224"/>
      <c r="BI1284" s="224"/>
      <c r="BJ1284" s="224"/>
      <c r="BK1284" s="224"/>
      <c r="BL1284" s="224"/>
      <c r="BM1284" s="224"/>
      <c r="BN1284" s="224"/>
      <c r="BO1284" s="224"/>
      <c r="BP1284" s="224"/>
      <c r="BQ1284" s="224"/>
      <c r="BR1284" s="224"/>
      <c r="BS1284" s="224"/>
      <c r="BT1284" s="224"/>
      <c r="BU1284" s="224"/>
      <c r="BV1284" s="224"/>
      <c r="BW1284" s="224"/>
      <c r="BX1284" s="224"/>
      <c r="BY1284" s="224"/>
      <c r="BZ1284" s="225"/>
    </row>
    <row r="1285" spans="54:78" ht="18">
      <c r="BB1285" s="224"/>
      <c r="BC1285" s="224"/>
      <c r="BD1285" s="224"/>
      <c r="BE1285" s="224"/>
      <c r="BF1285" s="224"/>
      <c r="BG1285" s="224"/>
      <c r="BH1285" s="224"/>
      <c r="BI1285" s="224"/>
      <c r="BJ1285" s="224"/>
      <c r="BK1285" s="224"/>
      <c r="BL1285" s="224"/>
      <c r="BM1285" s="224"/>
      <c r="BN1285" s="224"/>
      <c r="BO1285" s="224"/>
      <c r="BP1285" s="224"/>
      <c r="BQ1285" s="224"/>
      <c r="BR1285" s="224"/>
      <c r="BS1285" s="224"/>
      <c r="BT1285" s="224"/>
      <c r="BU1285" s="224"/>
      <c r="BV1285" s="224"/>
      <c r="BW1285" s="224"/>
      <c r="BX1285" s="224"/>
      <c r="BY1285" s="224"/>
      <c r="BZ1285" s="225"/>
    </row>
    <row r="1286" spans="54:78" ht="18">
      <c r="BB1286" s="224"/>
      <c r="BC1286" s="224"/>
      <c r="BD1286" s="224"/>
      <c r="BE1286" s="224"/>
      <c r="BF1286" s="224"/>
      <c r="BG1286" s="224"/>
      <c r="BH1286" s="224"/>
      <c r="BI1286" s="224"/>
      <c r="BJ1286" s="224"/>
      <c r="BK1286" s="224"/>
      <c r="BL1286" s="224"/>
      <c r="BM1286" s="224"/>
      <c r="BN1286" s="224"/>
      <c r="BO1286" s="224"/>
      <c r="BP1286" s="224"/>
      <c r="BQ1286" s="224"/>
      <c r="BR1286" s="224"/>
      <c r="BS1286" s="224"/>
      <c r="BT1286" s="224"/>
      <c r="BU1286" s="224"/>
      <c r="BV1286" s="224"/>
      <c r="BW1286" s="224"/>
      <c r="BX1286" s="224"/>
      <c r="BY1286" s="224"/>
      <c r="BZ1286" s="225"/>
    </row>
    <row r="1287" spans="54:78" ht="18">
      <c r="BB1287" s="224"/>
      <c r="BC1287" s="224"/>
      <c r="BD1287" s="224"/>
      <c r="BE1287" s="224"/>
      <c r="BF1287" s="224"/>
      <c r="BG1287" s="224"/>
      <c r="BH1287" s="224"/>
      <c r="BI1287" s="224"/>
      <c r="BJ1287" s="224"/>
      <c r="BK1287" s="224"/>
      <c r="BL1287" s="224"/>
      <c r="BM1287" s="224"/>
      <c r="BN1287" s="224"/>
      <c r="BO1287" s="224"/>
      <c r="BP1287" s="224"/>
      <c r="BQ1287" s="224"/>
      <c r="BR1287" s="224"/>
      <c r="BS1287" s="224"/>
      <c r="BT1287" s="224"/>
      <c r="BU1287" s="224"/>
      <c r="BV1287" s="224"/>
      <c r="BW1287" s="224"/>
      <c r="BX1287" s="224"/>
      <c r="BY1287" s="224"/>
      <c r="BZ1287" s="225"/>
    </row>
    <row r="1288" spans="54:78" ht="18">
      <c r="BB1288" s="224"/>
      <c r="BC1288" s="224"/>
      <c r="BD1288" s="224"/>
      <c r="BE1288" s="224"/>
      <c r="BF1288" s="224"/>
      <c r="BG1288" s="224"/>
      <c r="BH1288" s="224"/>
      <c r="BI1288" s="224"/>
      <c r="BJ1288" s="224"/>
      <c r="BK1288" s="224"/>
      <c r="BL1288" s="224"/>
      <c r="BM1288" s="224"/>
      <c r="BN1288" s="224"/>
      <c r="BO1288" s="224"/>
      <c r="BP1288" s="224"/>
      <c r="BQ1288" s="224"/>
      <c r="BR1288" s="224"/>
      <c r="BS1288" s="224"/>
      <c r="BT1288" s="224"/>
      <c r="BU1288" s="224"/>
      <c r="BV1288" s="224"/>
      <c r="BW1288" s="224"/>
      <c r="BX1288" s="224"/>
      <c r="BY1288" s="224"/>
      <c r="BZ1288" s="225"/>
    </row>
    <row r="1289" spans="54:78" ht="18">
      <c r="BB1289" s="224"/>
      <c r="BC1289" s="224"/>
      <c r="BD1289" s="224"/>
      <c r="BE1289" s="224"/>
      <c r="BF1289" s="224"/>
      <c r="BG1289" s="224"/>
      <c r="BH1289" s="224"/>
      <c r="BI1289" s="224"/>
      <c r="BJ1289" s="224"/>
      <c r="BK1289" s="224"/>
      <c r="BL1289" s="224"/>
      <c r="BM1289" s="224"/>
      <c r="BN1289" s="224"/>
      <c r="BO1289" s="224"/>
      <c r="BP1289" s="224"/>
      <c r="BQ1289" s="224"/>
      <c r="BR1289" s="224"/>
      <c r="BS1289" s="224"/>
      <c r="BT1289" s="224"/>
      <c r="BU1289" s="224"/>
      <c r="BV1289" s="224"/>
      <c r="BW1289" s="224"/>
      <c r="BX1289" s="224"/>
      <c r="BY1289" s="224"/>
      <c r="BZ1289" s="225"/>
    </row>
    <row r="1290" spans="54:78" ht="18">
      <c r="BB1290" s="224"/>
      <c r="BC1290" s="224"/>
      <c r="BD1290" s="224"/>
      <c r="BE1290" s="224"/>
      <c r="BF1290" s="224"/>
      <c r="BG1290" s="224"/>
      <c r="BH1290" s="224"/>
      <c r="BI1290" s="224"/>
      <c r="BJ1290" s="224"/>
      <c r="BK1290" s="224"/>
      <c r="BL1290" s="224"/>
      <c r="BM1290" s="224"/>
      <c r="BN1290" s="224"/>
      <c r="BO1290" s="224"/>
      <c r="BP1290" s="224"/>
      <c r="BQ1290" s="224"/>
      <c r="BR1290" s="224"/>
      <c r="BS1290" s="224"/>
      <c r="BT1290" s="224"/>
      <c r="BU1290" s="224"/>
      <c r="BV1290" s="224"/>
      <c r="BW1290" s="224"/>
      <c r="BX1290" s="224"/>
      <c r="BY1290" s="224"/>
      <c r="BZ1290" s="225"/>
    </row>
    <row r="1291" spans="54:78" ht="18">
      <c r="BB1291" s="224"/>
      <c r="BC1291" s="224"/>
      <c r="BD1291" s="224"/>
      <c r="BE1291" s="224"/>
      <c r="BF1291" s="224"/>
      <c r="BG1291" s="224"/>
      <c r="BH1291" s="224"/>
      <c r="BI1291" s="224"/>
      <c r="BJ1291" s="224"/>
      <c r="BK1291" s="224"/>
      <c r="BL1291" s="224"/>
      <c r="BM1291" s="224"/>
      <c r="BN1291" s="224"/>
      <c r="BO1291" s="224"/>
      <c r="BP1291" s="224"/>
      <c r="BQ1291" s="224"/>
      <c r="BR1291" s="224"/>
      <c r="BS1291" s="224"/>
      <c r="BT1291" s="224"/>
      <c r="BU1291" s="224"/>
      <c r="BV1291" s="224"/>
      <c r="BW1291" s="224"/>
      <c r="BX1291" s="224"/>
      <c r="BY1291" s="224"/>
      <c r="BZ1291" s="225"/>
    </row>
    <row r="1292" spans="54:78" ht="18">
      <c r="BB1292" s="224"/>
      <c r="BC1292" s="224"/>
      <c r="BD1292" s="224"/>
      <c r="BE1292" s="224"/>
      <c r="BF1292" s="224"/>
      <c r="BG1292" s="224"/>
      <c r="BH1292" s="224"/>
      <c r="BI1292" s="224"/>
      <c r="BJ1292" s="224"/>
      <c r="BK1292" s="224"/>
      <c r="BL1292" s="224"/>
      <c r="BM1292" s="224"/>
      <c r="BN1292" s="224"/>
      <c r="BO1292" s="224"/>
      <c r="BP1292" s="224"/>
      <c r="BQ1292" s="224"/>
      <c r="BR1292" s="224"/>
      <c r="BS1292" s="224"/>
      <c r="BT1292" s="224"/>
      <c r="BU1292" s="224"/>
      <c r="BV1292" s="224"/>
      <c r="BW1292" s="224"/>
      <c r="BX1292" s="224"/>
      <c r="BY1292" s="224"/>
      <c r="BZ1292" s="225"/>
    </row>
    <row r="1293" spans="54:78" ht="18">
      <c r="BB1293" s="224"/>
      <c r="BC1293" s="224"/>
      <c r="BD1293" s="224"/>
      <c r="BE1293" s="224"/>
      <c r="BF1293" s="224"/>
      <c r="BG1293" s="224"/>
      <c r="BH1293" s="224"/>
      <c r="BI1293" s="224"/>
      <c r="BJ1293" s="224"/>
      <c r="BK1293" s="224"/>
      <c r="BL1293" s="224"/>
      <c r="BM1293" s="224"/>
      <c r="BN1293" s="224"/>
      <c r="BO1293" s="224"/>
      <c r="BP1293" s="224"/>
      <c r="BQ1293" s="224"/>
      <c r="BR1293" s="224"/>
      <c r="BS1293" s="224"/>
      <c r="BT1293" s="224"/>
      <c r="BU1293" s="224"/>
      <c r="BV1293" s="224"/>
      <c r="BW1293" s="224"/>
      <c r="BX1293" s="224"/>
      <c r="BY1293" s="224"/>
      <c r="BZ1293" s="225"/>
    </row>
    <row r="1294" spans="54:78" ht="18">
      <c r="BB1294" s="224"/>
      <c r="BC1294" s="224"/>
      <c r="BD1294" s="224"/>
      <c r="BE1294" s="224"/>
      <c r="BF1294" s="224"/>
      <c r="BG1294" s="224"/>
      <c r="BH1294" s="224"/>
      <c r="BI1294" s="224"/>
      <c r="BJ1294" s="224"/>
      <c r="BK1294" s="224"/>
      <c r="BL1294" s="224"/>
      <c r="BM1294" s="224"/>
      <c r="BN1294" s="224"/>
      <c r="BO1294" s="224"/>
      <c r="BP1294" s="224"/>
      <c r="BQ1294" s="224"/>
      <c r="BR1294" s="224"/>
      <c r="BS1294" s="224"/>
      <c r="BT1294" s="224"/>
      <c r="BU1294" s="224"/>
      <c r="BV1294" s="224"/>
      <c r="BW1294" s="224"/>
      <c r="BX1294" s="224"/>
      <c r="BY1294" s="224"/>
      <c r="BZ1294" s="225"/>
    </row>
    <row r="1295" spans="54:78" ht="18">
      <c r="BB1295" s="224"/>
      <c r="BC1295" s="224"/>
      <c r="BD1295" s="224"/>
      <c r="BE1295" s="224"/>
      <c r="BF1295" s="224"/>
      <c r="BG1295" s="224"/>
      <c r="BH1295" s="224"/>
      <c r="BI1295" s="224"/>
      <c r="BJ1295" s="224"/>
      <c r="BK1295" s="224"/>
      <c r="BL1295" s="224"/>
      <c r="BM1295" s="224"/>
      <c r="BN1295" s="224"/>
      <c r="BO1295" s="224"/>
      <c r="BP1295" s="224"/>
      <c r="BQ1295" s="224"/>
      <c r="BR1295" s="224"/>
      <c r="BS1295" s="224"/>
      <c r="BT1295" s="224"/>
      <c r="BU1295" s="224"/>
      <c r="BV1295" s="224"/>
      <c r="BW1295" s="224"/>
      <c r="BX1295" s="224"/>
      <c r="BY1295" s="224"/>
      <c r="BZ1295" s="225"/>
    </row>
    <row r="1296" spans="54:78" ht="18">
      <c r="BB1296" s="224"/>
      <c r="BC1296" s="224"/>
      <c r="BD1296" s="224"/>
      <c r="BE1296" s="224"/>
      <c r="BF1296" s="224"/>
      <c r="BG1296" s="224"/>
      <c r="BH1296" s="224"/>
      <c r="BI1296" s="224"/>
      <c r="BJ1296" s="224"/>
      <c r="BK1296" s="224"/>
      <c r="BL1296" s="224"/>
      <c r="BM1296" s="224"/>
      <c r="BN1296" s="224"/>
      <c r="BO1296" s="224"/>
      <c r="BP1296" s="224"/>
      <c r="BQ1296" s="224"/>
      <c r="BR1296" s="224"/>
      <c r="BS1296" s="224"/>
      <c r="BT1296" s="224"/>
      <c r="BU1296" s="224"/>
      <c r="BV1296" s="224"/>
      <c r="BW1296" s="224"/>
      <c r="BX1296" s="224"/>
      <c r="BY1296" s="224"/>
      <c r="BZ1296" s="225"/>
    </row>
    <row r="1297" spans="54:78" ht="18">
      <c r="BB1297" s="224"/>
      <c r="BC1297" s="224"/>
      <c r="BD1297" s="224"/>
      <c r="BE1297" s="224"/>
      <c r="BF1297" s="224"/>
      <c r="BG1297" s="224"/>
      <c r="BH1297" s="224"/>
      <c r="BI1297" s="224"/>
      <c r="BJ1297" s="224"/>
      <c r="BK1297" s="224"/>
      <c r="BL1297" s="224"/>
      <c r="BM1297" s="224"/>
      <c r="BN1297" s="224"/>
      <c r="BO1297" s="224"/>
      <c r="BP1297" s="224"/>
      <c r="BQ1297" s="224"/>
      <c r="BR1297" s="224"/>
      <c r="BS1297" s="224"/>
      <c r="BT1297" s="224"/>
      <c r="BU1297" s="224"/>
      <c r="BV1297" s="224"/>
      <c r="BW1297" s="224"/>
      <c r="BX1297" s="224"/>
      <c r="BY1297" s="224"/>
      <c r="BZ1297" s="225"/>
    </row>
    <row r="1298" spans="54:78" ht="18">
      <c r="BB1298" s="224"/>
      <c r="BC1298" s="224"/>
      <c r="BD1298" s="224"/>
      <c r="BE1298" s="224"/>
      <c r="BF1298" s="224"/>
      <c r="BG1298" s="224"/>
      <c r="BH1298" s="224"/>
      <c r="BI1298" s="224"/>
      <c r="BJ1298" s="224"/>
      <c r="BK1298" s="224"/>
      <c r="BL1298" s="224"/>
      <c r="BM1298" s="224"/>
      <c r="BN1298" s="224"/>
      <c r="BO1298" s="224"/>
      <c r="BP1298" s="224"/>
      <c r="BQ1298" s="224"/>
      <c r="BR1298" s="224"/>
      <c r="BS1298" s="224"/>
      <c r="BT1298" s="224"/>
      <c r="BU1298" s="224"/>
      <c r="BV1298" s="224"/>
      <c r="BW1298" s="224"/>
      <c r="BX1298" s="224"/>
      <c r="BY1298" s="224"/>
      <c r="BZ1298" s="225"/>
    </row>
    <row r="1299" spans="54:78" ht="18">
      <c r="BB1299" s="224"/>
      <c r="BC1299" s="224"/>
      <c r="BD1299" s="224"/>
      <c r="BE1299" s="224"/>
      <c r="BF1299" s="224"/>
      <c r="BG1299" s="224"/>
      <c r="BH1299" s="224"/>
      <c r="BI1299" s="224"/>
      <c r="BJ1299" s="224"/>
      <c r="BK1299" s="224"/>
      <c r="BL1299" s="224"/>
      <c r="BM1299" s="224"/>
      <c r="BN1299" s="224"/>
      <c r="BO1299" s="224"/>
      <c r="BP1299" s="224"/>
      <c r="BQ1299" s="224"/>
      <c r="BR1299" s="224"/>
      <c r="BS1299" s="224"/>
      <c r="BT1299" s="224"/>
      <c r="BU1299" s="224"/>
      <c r="BV1299" s="224"/>
      <c r="BW1299" s="224"/>
      <c r="BX1299" s="224"/>
      <c r="BY1299" s="224"/>
      <c r="BZ1299" s="225"/>
    </row>
    <row r="1300" spans="54:78" ht="18">
      <c r="BB1300" s="224"/>
      <c r="BC1300" s="224"/>
      <c r="BD1300" s="224"/>
      <c r="BE1300" s="224"/>
      <c r="BF1300" s="224"/>
      <c r="BG1300" s="224"/>
      <c r="BH1300" s="224"/>
      <c r="BI1300" s="224"/>
      <c r="BJ1300" s="224"/>
      <c r="BK1300" s="224"/>
      <c r="BL1300" s="224"/>
      <c r="BM1300" s="224"/>
      <c r="BN1300" s="224"/>
      <c r="BO1300" s="224"/>
      <c r="BP1300" s="224"/>
      <c r="BQ1300" s="224"/>
      <c r="BR1300" s="224"/>
      <c r="BS1300" s="224"/>
      <c r="BT1300" s="224"/>
      <c r="BU1300" s="224"/>
      <c r="BV1300" s="224"/>
      <c r="BW1300" s="224"/>
      <c r="BX1300" s="224"/>
      <c r="BY1300" s="224"/>
      <c r="BZ1300" s="225"/>
    </row>
    <row r="1301" spans="54:78" ht="18">
      <c r="BB1301" s="224"/>
      <c r="BC1301" s="224"/>
      <c r="BD1301" s="224"/>
      <c r="BE1301" s="224"/>
      <c r="BF1301" s="224"/>
      <c r="BG1301" s="224"/>
      <c r="BH1301" s="224"/>
      <c r="BI1301" s="224"/>
      <c r="BJ1301" s="224"/>
      <c r="BK1301" s="224"/>
      <c r="BL1301" s="224"/>
      <c r="BM1301" s="224"/>
      <c r="BN1301" s="224"/>
      <c r="BO1301" s="224"/>
      <c r="BP1301" s="224"/>
      <c r="BQ1301" s="224"/>
      <c r="BR1301" s="224"/>
      <c r="BS1301" s="224"/>
      <c r="BT1301" s="224"/>
      <c r="BU1301" s="224"/>
      <c r="BV1301" s="224"/>
      <c r="BW1301" s="224"/>
      <c r="BX1301" s="224"/>
      <c r="BY1301" s="224"/>
      <c r="BZ1301" s="225"/>
    </row>
    <row r="1302" spans="54:78" ht="18">
      <c r="BB1302" s="224"/>
      <c r="BC1302" s="224"/>
      <c r="BD1302" s="224"/>
      <c r="BE1302" s="224"/>
      <c r="BF1302" s="224"/>
      <c r="BG1302" s="224"/>
      <c r="BH1302" s="224"/>
      <c r="BI1302" s="224"/>
      <c r="BJ1302" s="224"/>
      <c r="BK1302" s="224"/>
      <c r="BL1302" s="224"/>
      <c r="BM1302" s="224"/>
      <c r="BN1302" s="224"/>
      <c r="BO1302" s="224"/>
      <c r="BP1302" s="224"/>
      <c r="BQ1302" s="224"/>
      <c r="BR1302" s="224"/>
      <c r="BS1302" s="224"/>
      <c r="BT1302" s="224"/>
      <c r="BU1302" s="224"/>
      <c r="BV1302" s="224"/>
      <c r="BW1302" s="224"/>
      <c r="BX1302" s="224"/>
      <c r="BY1302" s="224"/>
      <c r="BZ1302" s="225"/>
    </row>
    <row r="1303" spans="54:78" ht="18">
      <c r="BB1303" s="224"/>
      <c r="BC1303" s="224"/>
      <c r="BD1303" s="224"/>
      <c r="BE1303" s="224"/>
      <c r="BF1303" s="224"/>
      <c r="BG1303" s="224"/>
      <c r="BH1303" s="224"/>
      <c r="BI1303" s="224"/>
      <c r="BJ1303" s="224"/>
      <c r="BK1303" s="224"/>
      <c r="BL1303" s="224"/>
      <c r="BM1303" s="224"/>
      <c r="BN1303" s="224"/>
      <c r="BO1303" s="224"/>
      <c r="BP1303" s="224"/>
      <c r="BQ1303" s="224"/>
      <c r="BR1303" s="224"/>
      <c r="BS1303" s="224"/>
      <c r="BT1303" s="224"/>
      <c r="BU1303" s="224"/>
      <c r="BV1303" s="224"/>
      <c r="BW1303" s="224"/>
      <c r="BX1303" s="224"/>
      <c r="BY1303" s="224"/>
      <c r="BZ1303" s="225"/>
    </row>
    <row r="1304" spans="54:78" ht="18">
      <c r="BB1304" s="224"/>
      <c r="BC1304" s="224"/>
      <c r="BD1304" s="224"/>
      <c r="BE1304" s="224"/>
      <c r="BF1304" s="224"/>
      <c r="BG1304" s="224"/>
      <c r="BH1304" s="224"/>
      <c r="BI1304" s="224"/>
      <c r="BJ1304" s="224"/>
      <c r="BK1304" s="224"/>
      <c r="BL1304" s="224"/>
      <c r="BM1304" s="224"/>
      <c r="BN1304" s="224"/>
      <c r="BO1304" s="224"/>
      <c r="BP1304" s="224"/>
      <c r="BQ1304" s="224"/>
      <c r="BR1304" s="224"/>
      <c r="BS1304" s="224"/>
      <c r="BT1304" s="224"/>
      <c r="BU1304" s="224"/>
      <c r="BV1304" s="224"/>
      <c r="BW1304" s="224"/>
      <c r="BX1304" s="224"/>
      <c r="BY1304" s="224"/>
      <c r="BZ1304" s="225"/>
    </row>
    <row r="1305" spans="54:78" ht="18">
      <c r="BB1305" s="224"/>
      <c r="BC1305" s="224"/>
      <c r="BD1305" s="224"/>
      <c r="BE1305" s="224"/>
      <c r="BF1305" s="224"/>
      <c r="BG1305" s="224"/>
      <c r="BH1305" s="224"/>
      <c r="BI1305" s="224"/>
      <c r="BJ1305" s="224"/>
      <c r="BK1305" s="224"/>
      <c r="BL1305" s="224"/>
      <c r="BM1305" s="224"/>
      <c r="BN1305" s="224"/>
      <c r="BO1305" s="224"/>
      <c r="BP1305" s="224"/>
      <c r="BQ1305" s="224"/>
      <c r="BR1305" s="224"/>
      <c r="BS1305" s="224"/>
      <c r="BT1305" s="224"/>
      <c r="BU1305" s="224"/>
      <c r="BV1305" s="224"/>
      <c r="BW1305" s="224"/>
      <c r="BX1305" s="224"/>
      <c r="BY1305" s="224"/>
      <c r="BZ1305" s="225"/>
    </row>
    <row r="1306" spans="54:78" ht="18">
      <c r="BB1306" s="224"/>
      <c r="BC1306" s="224"/>
      <c r="BD1306" s="224"/>
      <c r="BE1306" s="224"/>
      <c r="BF1306" s="224"/>
      <c r="BG1306" s="224"/>
      <c r="BH1306" s="224"/>
      <c r="BI1306" s="224"/>
      <c r="BJ1306" s="224"/>
      <c r="BK1306" s="224"/>
      <c r="BL1306" s="224"/>
      <c r="BM1306" s="224"/>
      <c r="BN1306" s="224"/>
      <c r="BO1306" s="224"/>
      <c r="BP1306" s="224"/>
      <c r="BQ1306" s="224"/>
      <c r="BR1306" s="224"/>
      <c r="BS1306" s="224"/>
      <c r="BT1306" s="224"/>
      <c r="BU1306" s="224"/>
      <c r="BV1306" s="224"/>
      <c r="BW1306" s="224"/>
      <c r="BX1306" s="224"/>
      <c r="BY1306" s="224"/>
      <c r="BZ1306" s="225"/>
    </row>
    <row r="1307" spans="54:78" ht="18">
      <c r="BB1307" s="224"/>
      <c r="BC1307" s="224"/>
      <c r="BD1307" s="224"/>
      <c r="BE1307" s="224"/>
      <c r="BF1307" s="224"/>
      <c r="BG1307" s="224"/>
      <c r="BH1307" s="224"/>
      <c r="BI1307" s="224"/>
      <c r="BJ1307" s="224"/>
      <c r="BK1307" s="224"/>
      <c r="BL1307" s="224"/>
      <c r="BM1307" s="224"/>
      <c r="BN1307" s="224"/>
      <c r="BO1307" s="224"/>
      <c r="BP1307" s="224"/>
      <c r="BQ1307" s="224"/>
      <c r="BR1307" s="224"/>
      <c r="BS1307" s="224"/>
      <c r="BT1307" s="224"/>
      <c r="BU1307" s="224"/>
      <c r="BV1307" s="224"/>
      <c r="BW1307" s="224"/>
      <c r="BX1307" s="224"/>
      <c r="BY1307" s="224"/>
      <c r="BZ1307" s="225"/>
    </row>
    <row r="1308" spans="54:78" ht="18">
      <c r="BB1308" s="224"/>
      <c r="BC1308" s="224"/>
      <c r="BD1308" s="224"/>
      <c r="BE1308" s="224"/>
      <c r="BF1308" s="224"/>
      <c r="BG1308" s="224"/>
      <c r="BH1308" s="224"/>
      <c r="BI1308" s="224"/>
      <c r="BJ1308" s="224"/>
      <c r="BK1308" s="224"/>
      <c r="BL1308" s="224"/>
      <c r="BM1308" s="224"/>
      <c r="BN1308" s="224"/>
      <c r="BO1308" s="224"/>
      <c r="BP1308" s="224"/>
      <c r="BQ1308" s="224"/>
      <c r="BR1308" s="224"/>
      <c r="BS1308" s="224"/>
      <c r="BT1308" s="224"/>
      <c r="BU1308" s="224"/>
      <c r="BV1308" s="224"/>
      <c r="BW1308" s="224"/>
      <c r="BX1308" s="224"/>
      <c r="BY1308" s="224"/>
      <c r="BZ1308" s="225"/>
    </row>
    <row r="1309" spans="54:78" ht="18">
      <c r="BB1309" s="224"/>
      <c r="BC1309" s="224"/>
      <c r="BD1309" s="224"/>
      <c r="BE1309" s="224"/>
      <c r="BF1309" s="224"/>
      <c r="BG1309" s="224"/>
      <c r="BH1309" s="224"/>
      <c r="BI1309" s="224"/>
      <c r="BJ1309" s="224"/>
      <c r="BK1309" s="224"/>
      <c r="BL1309" s="224"/>
      <c r="BM1309" s="224"/>
      <c r="BN1309" s="224"/>
      <c r="BO1309" s="224"/>
      <c r="BP1309" s="224"/>
      <c r="BQ1309" s="224"/>
      <c r="BR1309" s="224"/>
      <c r="BS1309" s="224"/>
      <c r="BT1309" s="224"/>
      <c r="BU1309" s="224"/>
      <c r="BV1309" s="224"/>
      <c r="BW1309" s="224"/>
      <c r="BX1309" s="224"/>
      <c r="BY1309" s="224"/>
      <c r="BZ1309" s="225"/>
    </row>
    <row r="1310" spans="54:78" ht="18">
      <c r="BB1310" s="224"/>
      <c r="BC1310" s="224"/>
      <c r="BD1310" s="224"/>
      <c r="BE1310" s="224"/>
      <c r="BF1310" s="224"/>
      <c r="BG1310" s="224"/>
      <c r="BH1310" s="224"/>
      <c r="BI1310" s="224"/>
      <c r="BJ1310" s="224"/>
      <c r="BK1310" s="224"/>
      <c r="BL1310" s="224"/>
      <c r="BM1310" s="224"/>
      <c r="BN1310" s="224"/>
      <c r="BO1310" s="224"/>
      <c r="BP1310" s="224"/>
      <c r="BQ1310" s="224"/>
      <c r="BR1310" s="224"/>
      <c r="BS1310" s="224"/>
      <c r="BT1310" s="224"/>
      <c r="BU1310" s="224"/>
      <c r="BV1310" s="224"/>
      <c r="BW1310" s="224"/>
      <c r="BX1310" s="224"/>
      <c r="BY1310" s="224"/>
      <c r="BZ1310" s="225"/>
    </row>
    <row r="1311" spans="54:78" ht="18">
      <c r="BB1311" s="224"/>
      <c r="BC1311" s="224"/>
      <c r="BD1311" s="224"/>
      <c r="BE1311" s="224"/>
      <c r="BF1311" s="224"/>
      <c r="BG1311" s="224"/>
      <c r="BH1311" s="224"/>
      <c r="BI1311" s="224"/>
      <c r="BJ1311" s="224"/>
      <c r="BK1311" s="224"/>
      <c r="BL1311" s="224"/>
      <c r="BM1311" s="224"/>
      <c r="BN1311" s="224"/>
      <c r="BO1311" s="224"/>
      <c r="BP1311" s="224"/>
      <c r="BQ1311" s="224"/>
      <c r="BR1311" s="224"/>
      <c r="BS1311" s="224"/>
      <c r="BT1311" s="224"/>
      <c r="BU1311" s="224"/>
      <c r="BV1311" s="224"/>
      <c r="BW1311" s="224"/>
      <c r="BX1311" s="224"/>
      <c r="BY1311" s="224"/>
      <c r="BZ1311" s="225"/>
    </row>
    <row r="1312" spans="54:78" ht="18">
      <c r="BB1312" s="224"/>
      <c r="BC1312" s="224"/>
      <c r="BD1312" s="224"/>
      <c r="BE1312" s="224"/>
      <c r="BF1312" s="224"/>
      <c r="BG1312" s="224"/>
      <c r="BH1312" s="224"/>
      <c r="BI1312" s="224"/>
      <c r="BJ1312" s="224"/>
      <c r="BK1312" s="224"/>
      <c r="BL1312" s="224"/>
      <c r="BM1312" s="224"/>
      <c r="BN1312" s="224"/>
      <c r="BO1312" s="224"/>
      <c r="BP1312" s="224"/>
      <c r="BQ1312" s="224"/>
      <c r="BR1312" s="224"/>
      <c r="BS1312" s="224"/>
      <c r="BT1312" s="224"/>
      <c r="BU1312" s="224"/>
      <c r="BV1312" s="224"/>
      <c r="BW1312" s="224"/>
      <c r="BX1312" s="224"/>
      <c r="BY1312" s="224"/>
      <c r="BZ1312" s="225"/>
    </row>
    <row r="1313" spans="54:78" ht="18">
      <c r="BB1313" s="224"/>
      <c r="BC1313" s="224"/>
      <c r="BD1313" s="224"/>
      <c r="BE1313" s="224"/>
      <c r="BF1313" s="224"/>
      <c r="BG1313" s="224"/>
      <c r="BH1313" s="224"/>
      <c r="BI1313" s="224"/>
      <c r="BJ1313" s="224"/>
      <c r="BK1313" s="224"/>
      <c r="BL1313" s="224"/>
      <c r="BM1313" s="224"/>
      <c r="BN1313" s="224"/>
      <c r="BO1313" s="224"/>
      <c r="BP1313" s="224"/>
      <c r="BQ1313" s="224"/>
      <c r="BR1313" s="224"/>
      <c r="BS1313" s="224"/>
      <c r="BT1313" s="224"/>
      <c r="BU1313" s="224"/>
      <c r="BV1313" s="224"/>
      <c r="BW1313" s="224"/>
      <c r="BX1313" s="224"/>
      <c r="BY1313" s="224"/>
      <c r="BZ1313" s="225"/>
    </row>
    <row r="1314" spans="54:78" ht="18">
      <c r="BB1314" s="224"/>
      <c r="BC1314" s="224"/>
      <c r="BD1314" s="224"/>
      <c r="BE1314" s="224"/>
      <c r="BF1314" s="224"/>
      <c r="BG1314" s="224"/>
      <c r="BH1314" s="224"/>
      <c r="BI1314" s="224"/>
      <c r="BJ1314" s="224"/>
      <c r="BK1314" s="224"/>
      <c r="BL1314" s="224"/>
      <c r="BM1314" s="224"/>
      <c r="BN1314" s="224"/>
      <c r="BO1314" s="224"/>
      <c r="BP1314" s="224"/>
      <c r="BQ1314" s="224"/>
      <c r="BR1314" s="224"/>
      <c r="BS1314" s="224"/>
      <c r="BT1314" s="224"/>
      <c r="BU1314" s="224"/>
      <c r="BV1314" s="224"/>
      <c r="BW1314" s="224"/>
      <c r="BX1314" s="224"/>
      <c r="BY1314" s="224"/>
      <c r="BZ1314" s="225"/>
    </row>
    <row r="1315" spans="54:78" ht="18">
      <c r="BB1315" s="224"/>
      <c r="BC1315" s="224"/>
      <c r="BD1315" s="224"/>
      <c r="BE1315" s="224"/>
      <c r="BF1315" s="224"/>
      <c r="BG1315" s="224"/>
      <c r="BH1315" s="224"/>
      <c r="BI1315" s="224"/>
      <c r="BJ1315" s="224"/>
      <c r="BK1315" s="224"/>
      <c r="BL1315" s="224"/>
      <c r="BM1315" s="224"/>
      <c r="BN1315" s="224"/>
      <c r="BO1315" s="224"/>
      <c r="BP1315" s="224"/>
      <c r="BQ1315" s="224"/>
      <c r="BR1315" s="224"/>
      <c r="BS1315" s="224"/>
      <c r="BT1315" s="224"/>
      <c r="BU1315" s="224"/>
      <c r="BV1315" s="224"/>
      <c r="BW1315" s="224"/>
      <c r="BX1315" s="224"/>
      <c r="BY1315" s="224"/>
      <c r="BZ1315" s="225"/>
    </row>
    <row r="1316" spans="54:78" ht="18">
      <c r="BB1316" s="224"/>
      <c r="BC1316" s="224"/>
      <c r="BD1316" s="224"/>
      <c r="BE1316" s="224"/>
      <c r="BF1316" s="224"/>
      <c r="BG1316" s="224"/>
      <c r="BH1316" s="224"/>
      <c r="BI1316" s="224"/>
      <c r="BJ1316" s="224"/>
      <c r="BK1316" s="224"/>
      <c r="BL1316" s="224"/>
      <c r="BM1316" s="224"/>
      <c r="BN1316" s="224"/>
      <c r="BO1316" s="224"/>
      <c r="BP1316" s="224"/>
      <c r="BQ1316" s="224"/>
      <c r="BR1316" s="224"/>
      <c r="BS1316" s="224"/>
      <c r="BT1316" s="224"/>
      <c r="BU1316" s="224"/>
      <c r="BV1316" s="224"/>
      <c r="BW1316" s="224"/>
      <c r="BX1316" s="224"/>
      <c r="BY1316" s="224"/>
      <c r="BZ1316" s="225"/>
    </row>
    <row r="1317" spans="54:78" ht="18">
      <c r="BB1317" s="224"/>
      <c r="BC1317" s="224"/>
      <c r="BD1317" s="224"/>
      <c r="BE1317" s="224"/>
      <c r="BF1317" s="224"/>
      <c r="BG1317" s="224"/>
      <c r="BH1317" s="224"/>
      <c r="BI1317" s="224"/>
      <c r="BJ1317" s="224"/>
      <c r="BK1317" s="224"/>
      <c r="BL1317" s="224"/>
      <c r="BM1317" s="224"/>
      <c r="BN1317" s="224"/>
      <c r="BO1317" s="224"/>
      <c r="BP1317" s="224"/>
      <c r="BQ1317" s="224"/>
      <c r="BR1317" s="224"/>
      <c r="BS1317" s="224"/>
      <c r="BT1317" s="224"/>
      <c r="BU1317" s="224"/>
      <c r="BV1317" s="224"/>
      <c r="BW1317" s="224"/>
      <c r="BX1317" s="224"/>
      <c r="BY1317" s="224"/>
      <c r="BZ1317" s="225"/>
    </row>
    <row r="1318" spans="54:78" ht="18">
      <c r="BB1318" s="224"/>
      <c r="BC1318" s="224"/>
      <c r="BD1318" s="224"/>
      <c r="BE1318" s="224"/>
      <c r="BF1318" s="224"/>
      <c r="BG1318" s="224"/>
      <c r="BH1318" s="224"/>
      <c r="BI1318" s="224"/>
      <c r="BJ1318" s="224"/>
      <c r="BK1318" s="224"/>
      <c r="BL1318" s="224"/>
      <c r="BM1318" s="224"/>
      <c r="BN1318" s="224"/>
      <c r="BO1318" s="224"/>
      <c r="BP1318" s="224"/>
      <c r="BQ1318" s="224"/>
      <c r="BR1318" s="224"/>
      <c r="BS1318" s="224"/>
      <c r="BT1318" s="224"/>
      <c r="BU1318" s="224"/>
      <c r="BV1318" s="224"/>
      <c r="BW1318" s="224"/>
      <c r="BX1318" s="224"/>
      <c r="BY1318" s="224"/>
      <c r="BZ1318" s="225"/>
    </row>
    <row r="1319" spans="54:78" ht="18">
      <c r="BB1319" s="224"/>
      <c r="BC1319" s="224"/>
      <c r="BD1319" s="224"/>
      <c r="BE1319" s="224"/>
      <c r="BF1319" s="224"/>
      <c r="BG1319" s="224"/>
      <c r="BH1319" s="224"/>
      <c r="BI1319" s="224"/>
      <c r="BJ1319" s="224"/>
      <c r="BK1319" s="224"/>
      <c r="BL1319" s="224"/>
      <c r="BM1319" s="224"/>
      <c r="BN1319" s="224"/>
      <c r="BO1319" s="224"/>
      <c r="BP1319" s="224"/>
      <c r="BQ1319" s="224"/>
      <c r="BR1319" s="224"/>
      <c r="BS1319" s="224"/>
      <c r="BT1319" s="224"/>
      <c r="BU1319" s="224"/>
      <c r="BV1319" s="224"/>
      <c r="BW1319" s="224"/>
      <c r="BX1319" s="224"/>
      <c r="BY1319" s="224"/>
      <c r="BZ1319" s="225"/>
    </row>
    <row r="1320" spans="54:78" ht="18">
      <c r="BB1320" s="224"/>
      <c r="BC1320" s="224"/>
      <c r="BD1320" s="224"/>
      <c r="BE1320" s="224"/>
      <c r="BF1320" s="224"/>
      <c r="BG1320" s="224"/>
      <c r="BH1320" s="224"/>
      <c r="BI1320" s="224"/>
      <c r="BJ1320" s="224"/>
      <c r="BK1320" s="224"/>
      <c r="BL1320" s="224"/>
      <c r="BM1320" s="224"/>
      <c r="BN1320" s="224"/>
      <c r="BO1320" s="224"/>
      <c r="BP1320" s="224"/>
      <c r="BQ1320" s="224"/>
      <c r="BR1320" s="224"/>
      <c r="BS1320" s="224"/>
      <c r="BT1320" s="224"/>
      <c r="BU1320" s="224"/>
      <c r="BV1320" s="224"/>
      <c r="BW1320" s="224"/>
      <c r="BX1320" s="224"/>
      <c r="BY1320" s="224"/>
      <c r="BZ1320" s="225"/>
    </row>
    <row r="1321" spans="54:78" ht="18">
      <c r="BB1321" s="224"/>
      <c r="BC1321" s="224"/>
      <c r="BD1321" s="224"/>
      <c r="BE1321" s="224"/>
      <c r="BF1321" s="224"/>
      <c r="BG1321" s="224"/>
      <c r="BH1321" s="224"/>
      <c r="BI1321" s="224"/>
      <c r="BJ1321" s="224"/>
      <c r="BK1321" s="224"/>
      <c r="BL1321" s="224"/>
      <c r="BM1321" s="224"/>
      <c r="BN1321" s="224"/>
      <c r="BO1321" s="224"/>
      <c r="BP1321" s="224"/>
      <c r="BQ1321" s="224"/>
      <c r="BR1321" s="224"/>
      <c r="BS1321" s="224"/>
      <c r="BT1321" s="224"/>
      <c r="BU1321" s="224"/>
      <c r="BV1321" s="224"/>
      <c r="BW1321" s="224"/>
      <c r="BX1321" s="224"/>
      <c r="BY1321" s="224"/>
      <c r="BZ1321" s="225"/>
    </row>
    <row r="1322" spans="54:78" ht="18">
      <c r="BB1322" s="224"/>
      <c r="BC1322" s="224"/>
      <c r="BD1322" s="224"/>
      <c r="BE1322" s="224"/>
      <c r="BF1322" s="224"/>
      <c r="BG1322" s="224"/>
      <c r="BH1322" s="224"/>
      <c r="BI1322" s="224"/>
      <c r="BJ1322" s="224"/>
      <c r="BK1322" s="224"/>
      <c r="BL1322" s="224"/>
      <c r="BM1322" s="224"/>
      <c r="BN1322" s="224"/>
      <c r="BO1322" s="224"/>
      <c r="BP1322" s="224"/>
      <c r="BQ1322" s="224"/>
      <c r="BR1322" s="224"/>
      <c r="BS1322" s="224"/>
      <c r="BT1322" s="224"/>
      <c r="BU1322" s="224"/>
      <c r="BV1322" s="224"/>
      <c r="BW1322" s="224"/>
      <c r="BX1322" s="224"/>
      <c r="BY1322" s="224"/>
      <c r="BZ1322" s="225"/>
    </row>
    <row r="1323" spans="54:78" ht="18">
      <c r="BB1323" s="224"/>
      <c r="BC1323" s="224"/>
      <c r="BD1323" s="224"/>
      <c r="BE1323" s="224"/>
      <c r="BF1323" s="224"/>
      <c r="BG1323" s="224"/>
      <c r="BH1323" s="224"/>
      <c r="BI1323" s="224"/>
      <c r="BJ1323" s="224"/>
      <c r="BK1323" s="224"/>
      <c r="BL1323" s="224"/>
      <c r="BM1323" s="224"/>
      <c r="BN1323" s="224"/>
      <c r="BO1323" s="224"/>
      <c r="BP1323" s="224"/>
      <c r="BQ1323" s="224"/>
      <c r="BR1323" s="224"/>
      <c r="BS1323" s="224"/>
      <c r="BT1323" s="224"/>
      <c r="BU1323" s="224"/>
      <c r="BV1323" s="224"/>
      <c r="BW1323" s="224"/>
      <c r="BX1323" s="224"/>
      <c r="BY1323" s="224"/>
      <c r="BZ1323" s="225"/>
    </row>
    <row r="1324" spans="54:78" ht="18">
      <c r="BB1324" s="224"/>
      <c r="BC1324" s="224"/>
      <c r="BD1324" s="224"/>
      <c r="BE1324" s="224"/>
      <c r="BF1324" s="224"/>
      <c r="BG1324" s="224"/>
      <c r="BH1324" s="224"/>
      <c r="BI1324" s="224"/>
      <c r="BJ1324" s="224"/>
      <c r="BK1324" s="224"/>
      <c r="BL1324" s="224"/>
      <c r="BM1324" s="224"/>
      <c r="BN1324" s="224"/>
      <c r="BO1324" s="224"/>
      <c r="BP1324" s="224"/>
      <c r="BQ1324" s="224"/>
      <c r="BR1324" s="224"/>
      <c r="BS1324" s="224"/>
      <c r="BT1324" s="224"/>
      <c r="BU1324" s="224"/>
      <c r="BV1324" s="224"/>
      <c r="BW1324" s="224"/>
      <c r="BX1324" s="224"/>
      <c r="BY1324" s="224"/>
      <c r="BZ1324" s="225"/>
    </row>
    <row r="1325" spans="54:78" ht="18">
      <c r="BB1325" s="224"/>
      <c r="BC1325" s="224"/>
      <c r="BD1325" s="224"/>
      <c r="BE1325" s="224"/>
      <c r="BF1325" s="224"/>
      <c r="BG1325" s="224"/>
      <c r="BH1325" s="224"/>
      <c r="BI1325" s="224"/>
      <c r="BJ1325" s="224"/>
      <c r="BK1325" s="224"/>
      <c r="BL1325" s="224"/>
      <c r="BM1325" s="224"/>
      <c r="BN1325" s="224"/>
      <c r="BO1325" s="224"/>
      <c r="BP1325" s="224"/>
      <c r="BQ1325" s="224"/>
      <c r="BR1325" s="224"/>
      <c r="BS1325" s="224"/>
      <c r="BT1325" s="224"/>
      <c r="BU1325" s="224"/>
      <c r="BV1325" s="224"/>
      <c r="BW1325" s="224"/>
      <c r="BX1325" s="224"/>
      <c r="BY1325" s="224"/>
      <c r="BZ1325" s="225"/>
    </row>
    <row r="1326" spans="54:78" ht="18">
      <c r="BB1326" s="224"/>
      <c r="BC1326" s="224"/>
      <c r="BD1326" s="224"/>
      <c r="BE1326" s="224"/>
      <c r="BF1326" s="224"/>
      <c r="BG1326" s="224"/>
      <c r="BH1326" s="224"/>
      <c r="BI1326" s="224"/>
      <c r="BJ1326" s="224"/>
      <c r="BK1326" s="224"/>
      <c r="BL1326" s="224"/>
      <c r="BM1326" s="224"/>
      <c r="BN1326" s="224"/>
      <c r="BO1326" s="224"/>
      <c r="BP1326" s="224"/>
      <c r="BQ1326" s="224"/>
      <c r="BR1326" s="224"/>
      <c r="BS1326" s="224"/>
      <c r="BT1326" s="224"/>
      <c r="BU1326" s="224"/>
      <c r="BV1326" s="224"/>
      <c r="BW1326" s="224"/>
      <c r="BX1326" s="224"/>
      <c r="BY1326" s="224"/>
      <c r="BZ1326" s="225"/>
    </row>
    <row r="1327" spans="54:78" ht="18">
      <c r="BB1327" s="224"/>
      <c r="BC1327" s="224"/>
      <c r="BD1327" s="224"/>
      <c r="BE1327" s="224"/>
      <c r="BF1327" s="224"/>
      <c r="BG1327" s="224"/>
      <c r="BH1327" s="224"/>
      <c r="BI1327" s="224"/>
      <c r="BJ1327" s="224"/>
      <c r="BK1327" s="224"/>
      <c r="BL1327" s="224"/>
      <c r="BM1327" s="224"/>
      <c r="BN1327" s="224"/>
      <c r="BO1327" s="224"/>
      <c r="BP1327" s="224"/>
      <c r="BQ1327" s="224"/>
      <c r="BR1327" s="224"/>
      <c r="BS1327" s="224"/>
      <c r="BT1327" s="224"/>
      <c r="BU1327" s="224"/>
      <c r="BV1327" s="224"/>
      <c r="BW1327" s="224"/>
      <c r="BX1327" s="224"/>
      <c r="BY1327" s="224"/>
      <c r="BZ1327" s="225"/>
    </row>
    <row r="1328" spans="54:78" ht="18">
      <c r="BB1328" s="224"/>
      <c r="BC1328" s="224"/>
      <c r="BD1328" s="224"/>
      <c r="BE1328" s="224"/>
      <c r="BF1328" s="224"/>
      <c r="BG1328" s="224"/>
      <c r="BH1328" s="224"/>
      <c r="BI1328" s="224"/>
      <c r="BJ1328" s="224"/>
      <c r="BK1328" s="224"/>
      <c r="BL1328" s="224"/>
      <c r="BM1328" s="224"/>
      <c r="BN1328" s="224"/>
      <c r="BO1328" s="224"/>
      <c r="BP1328" s="224"/>
      <c r="BQ1328" s="224"/>
      <c r="BR1328" s="224"/>
      <c r="BS1328" s="224"/>
      <c r="BT1328" s="224"/>
      <c r="BU1328" s="224"/>
      <c r="BV1328" s="224"/>
      <c r="BW1328" s="224"/>
      <c r="BX1328" s="224"/>
      <c r="BY1328" s="224"/>
      <c r="BZ1328" s="225"/>
    </row>
    <row r="1329" spans="54:78" ht="18">
      <c r="BB1329" s="224"/>
      <c r="BC1329" s="224"/>
      <c r="BD1329" s="224"/>
      <c r="BE1329" s="224"/>
      <c r="BF1329" s="224"/>
      <c r="BG1329" s="224"/>
      <c r="BH1329" s="224"/>
      <c r="BI1329" s="224"/>
      <c r="BJ1329" s="224"/>
      <c r="BK1329" s="224"/>
      <c r="BL1329" s="224"/>
      <c r="BM1329" s="224"/>
      <c r="BN1329" s="224"/>
      <c r="BO1329" s="224"/>
      <c r="BP1329" s="224"/>
      <c r="BQ1329" s="224"/>
      <c r="BR1329" s="224"/>
      <c r="BS1329" s="224"/>
      <c r="BT1329" s="224"/>
      <c r="BU1329" s="224"/>
      <c r="BV1329" s="224"/>
      <c r="BW1329" s="224"/>
      <c r="BX1329" s="224"/>
      <c r="BY1329" s="224"/>
      <c r="BZ1329" s="225"/>
    </row>
    <row r="1330" spans="54:78" ht="18">
      <c r="BB1330" s="224"/>
      <c r="BC1330" s="224"/>
      <c r="BD1330" s="224"/>
      <c r="BE1330" s="224"/>
      <c r="BF1330" s="224"/>
      <c r="BG1330" s="224"/>
      <c r="BH1330" s="224"/>
      <c r="BI1330" s="224"/>
      <c r="BJ1330" s="224"/>
      <c r="BK1330" s="224"/>
      <c r="BL1330" s="224"/>
      <c r="BM1330" s="224"/>
      <c r="BN1330" s="224"/>
      <c r="BO1330" s="224"/>
      <c r="BP1330" s="224"/>
      <c r="BQ1330" s="224"/>
      <c r="BR1330" s="224"/>
      <c r="BS1330" s="224"/>
      <c r="BT1330" s="224"/>
      <c r="BU1330" s="224"/>
      <c r="BV1330" s="224"/>
      <c r="BW1330" s="224"/>
      <c r="BX1330" s="224"/>
      <c r="BY1330" s="224"/>
      <c r="BZ1330" s="225"/>
    </row>
    <row r="1331" spans="54:78" ht="18">
      <c r="BB1331" s="224"/>
      <c r="BC1331" s="224"/>
      <c r="BD1331" s="224"/>
      <c r="BE1331" s="224"/>
      <c r="BF1331" s="224"/>
      <c r="BG1331" s="224"/>
      <c r="BH1331" s="224"/>
      <c r="BI1331" s="224"/>
      <c r="BJ1331" s="224"/>
      <c r="BK1331" s="224"/>
      <c r="BL1331" s="224"/>
      <c r="BM1331" s="224"/>
      <c r="BN1331" s="224"/>
      <c r="BO1331" s="224"/>
      <c r="BP1331" s="224"/>
      <c r="BQ1331" s="224"/>
      <c r="BR1331" s="224"/>
      <c r="BS1331" s="224"/>
      <c r="BT1331" s="224"/>
      <c r="BU1331" s="224"/>
      <c r="BV1331" s="224"/>
      <c r="BW1331" s="224"/>
      <c r="BX1331" s="224"/>
      <c r="BY1331" s="224"/>
      <c r="BZ1331" s="225"/>
    </row>
    <row r="1332" spans="54:78" ht="18">
      <c r="BB1332" s="224"/>
      <c r="BC1332" s="224"/>
      <c r="BD1332" s="224"/>
      <c r="BE1332" s="224"/>
      <c r="BF1332" s="224"/>
      <c r="BG1332" s="224"/>
      <c r="BH1332" s="224"/>
      <c r="BI1332" s="224"/>
      <c r="BJ1332" s="224"/>
      <c r="BK1332" s="224"/>
      <c r="BL1332" s="224"/>
      <c r="BM1332" s="224"/>
      <c r="BN1332" s="224"/>
      <c r="BO1332" s="224"/>
      <c r="BP1332" s="224"/>
      <c r="BQ1332" s="224"/>
      <c r="BR1332" s="224"/>
      <c r="BS1332" s="224"/>
      <c r="BT1332" s="224"/>
      <c r="BU1332" s="224"/>
      <c r="BV1332" s="224"/>
      <c r="BW1332" s="224"/>
      <c r="BX1332" s="224"/>
      <c r="BY1332" s="224"/>
      <c r="BZ1332" s="225"/>
    </row>
    <row r="1333" spans="54:78" ht="18">
      <c r="BB1333" s="224"/>
      <c r="BC1333" s="224"/>
      <c r="BD1333" s="224"/>
      <c r="BE1333" s="224"/>
      <c r="BF1333" s="224"/>
      <c r="BG1333" s="224"/>
      <c r="BH1333" s="224"/>
      <c r="BI1333" s="224"/>
      <c r="BJ1333" s="224"/>
      <c r="BK1333" s="224"/>
      <c r="BL1333" s="224"/>
      <c r="BM1333" s="224"/>
      <c r="BN1333" s="224"/>
      <c r="BO1333" s="224"/>
      <c r="BP1333" s="224"/>
      <c r="BQ1333" s="224"/>
      <c r="BR1333" s="224"/>
      <c r="BS1333" s="224"/>
      <c r="BT1333" s="224"/>
      <c r="BU1333" s="224"/>
      <c r="BV1333" s="224"/>
      <c r="BW1333" s="224"/>
      <c r="BX1333" s="224"/>
      <c r="BY1333" s="224"/>
      <c r="BZ1333" s="225"/>
    </row>
    <row r="1334" spans="54:78" ht="18">
      <c r="BB1334" s="224"/>
      <c r="BC1334" s="224"/>
      <c r="BD1334" s="224"/>
      <c r="BE1334" s="224"/>
      <c r="BF1334" s="224"/>
      <c r="BG1334" s="224"/>
      <c r="BH1334" s="224"/>
      <c r="BI1334" s="224"/>
      <c r="BJ1334" s="224"/>
      <c r="BK1334" s="224"/>
      <c r="BL1334" s="224"/>
      <c r="BM1334" s="224"/>
      <c r="BN1334" s="224"/>
      <c r="BO1334" s="224"/>
      <c r="BP1334" s="224"/>
      <c r="BQ1334" s="224"/>
      <c r="BR1334" s="224"/>
      <c r="BS1334" s="224"/>
      <c r="BT1334" s="224"/>
      <c r="BU1334" s="224"/>
      <c r="BV1334" s="224"/>
      <c r="BW1334" s="224"/>
      <c r="BX1334" s="224"/>
      <c r="BY1334" s="224"/>
      <c r="BZ1334" s="225"/>
    </row>
    <row r="1335" spans="54:78" ht="18">
      <c r="BB1335" s="224"/>
      <c r="BC1335" s="224"/>
      <c r="BD1335" s="224"/>
      <c r="BE1335" s="224"/>
      <c r="BF1335" s="224"/>
      <c r="BG1335" s="224"/>
      <c r="BH1335" s="224"/>
      <c r="BI1335" s="224"/>
      <c r="BJ1335" s="224"/>
      <c r="BK1335" s="224"/>
      <c r="BL1335" s="224"/>
      <c r="BM1335" s="224"/>
      <c r="BN1335" s="224"/>
      <c r="BO1335" s="224"/>
      <c r="BP1335" s="224"/>
      <c r="BQ1335" s="224"/>
      <c r="BR1335" s="224"/>
      <c r="BS1335" s="224"/>
      <c r="BT1335" s="224"/>
      <c r="BU1335" s="224"/>
      <c r="BV1335" s="224"/>
      <c r="BW1335" s="224"/>
      <c r="BX1335" s="224"/>
      <c r="BY1335" s="224"/>
      <c r="BZ1335" s="225"/>
    </row>
    <row r="1336" spans="54:78" ht="18">
      <c r="BB1336" s="224"/>
      <c r="BC1336" s="224"/>
      <c r="BD1336" s="224"/>
      <c r="BE1336" s="224"/>
      <c r="BF1336" s="224"/>
      <c r="BG1336" s="224"/>
      <c r="BH1336" s="224"/>
      <c r="BI1336" s="224"/>
      <c r="BJ1336" s="224"/>
      <c r="BK1336" s="224"/>
      <c r="BL1336" s="224"/>
      <c r="BM1336" s="224"/>
      <c r="BN1336" s="224"/>
      <c r="BO1336" s="224"/>
      <c r="BP1336" s="224"/>
      <c r="BQ1336" s="224"/>
      <c r="BR1336" s="224"/>
      <c r="BS1336" s="224"/>
      <c r="BT1336" s="224"/>
      <c r="BU1336" s="224"/>
      <c r="BV1336" s="224"/>
      <c r="BW1336" s="224"/>
      <c r="BX1336" s="224"/>
      <c r="BY1336" s="224"/>
      <c r="BZ1336" s="225"/>
    </row>
    <row r="1337" spans="54:78" ht="18">
      <c r="BB1337" s="224"/>
      <c r="BC1337" s="224"/>
      <c r="BD1337" s="224"/>
      <c r="BE1337" s="224"/>
      <c r="BF1337" s="224"/>
      <c r="BG1337" s="224"/>
      <c r="BH1337" s="224"/>
      <c r="BI1337" s="224"/>
      <c r="BJ1337" s="224"/>
      <c r="BK1337" s="224"/>
      <c r="BL1337" s="224"/>
      <c r="BM1337" s="224"/>
      <c r="BN1337" s="224"/>
      <c r="BO1337" s="224"/>
      <c r="BP1337" s="224"/>
      <c r="BQ1337" s="224"/>
      <c r="BR1337" s="224"/>
      <c r="BS1337" s="224"/>
      <c r="BT1337" s="224"/>
      <c r="BU1337" s="224"/>
      <c r="BV1337" s="224"/>
      <c r="BW1337" s="224"/>
      <c r="BX1337" s="224"/>
      <c r="BY1337" s="224"/>
      <c r="BZ1337" s="225"/>
    </row>
    <row r="1338" spans="54:78" ht="18">
      <c r="BB1338" s="224"/>
      <c r="BC1338" s="224"/>
      <c r="BD1338" s="224"/>
      <c r="BE1338" s="224"/>
      <c r="BF1338" s="224"/>
      <c r="BG1338" s="224"/>
      <c r="BH1338" s="224"/>
      <c r="BI1338" s="224"/>
      <c r="BJ1338" s="224"/>
      <c r="BK1338" s="224"/>
      <c r="BL1338" s="224"/>
      <c r="BM1338" s="224"/>
      <c r="BN1338" s="224"/>
      <c r="BO1338" s="224"/>
      <c r="BP1338" s="224"/>
      <c r="BQ1338" s="224"/>
      <c r="BR1338" s="224"/>
      <c r="BS1338" s="224"/>
      <c r="BT1338" s="224"/>
      <c r="BU1338" s="224"/>
      <c r="BV1338" s="224"/>
      <c r="BW1338" s="224"/>
      <c r="BX1338" s="224"/>
      <c r="BY1338" s="224"/>
      <c r="BZ1338" s="225"/>
    </row>
    <row r="1339" spans="54:78" ht="18">
      <c r="BB1339" s="224"/>
      <c r="BC1339" s="224"/>
      <c r="BD1339" s="224"/>
      <c r="BE1339" s="224"/>
      <c r="BF1339" s="224"/>
      <c r="BG1339" s="224"/>
      <c r="BH1339" s="224"/>
      <c r="BI1339" s="224"/>
      <c r="BJ1339" s="224"/>
      <c r="BK1339" s="224"/>
      <c r="BL1339" s="224"/>
      <c r="BM1339" s="224"/>
      <c r="BN1339" s="224"/>
      <c r="BO1339" s="224"/>
      <c r="BP1339" s="224"/>
      <c r="BQ1339" s="224"/>
      <c r="BR1339" s="224"/>
      <c r="BS1339" s="224"/>
      <c r="BT1339" s="224"/>
      <c r="BU1339" s="224"/>
      <c r="BV1339" s="224"/>
      <c r="BW1339" s="224"/>
      <c r="BX1339" s="224"/>
      <c r="BY1339" s="224"/>
      <c r="BZ1339" s="225"/>
    </row>
    <row r="1340" spans="54:78" ht="18">
      <c r="BB1340" s="224"/>
      <c r="BC1340" s="224"/>
      <c r="BD1340" s="224"/>
      <c r="BE1340" s="224"/>
      <c r="BF1340" s="224"/>
      <c r="BG1340" s="224"/>
      <c r="BH1340" s="224"/>
      <c r="BI1340" s="224"/>
      <c r="BJ1340" s="224"/>
      <c r="BK1340" s="224"/>
      <c r="BL1340" s="224"/>
      <c r="BM1340" s="224"/>
      <c r="BN1340" s="224"/>
      <c r="BO1340" s="224"/>
      <c r="BP1340" s="224"/>
      <c r="BQ1340" s="224"/>
      <c r="BR1340" s="224"/>
      <c r="BS1340" s="224"/>
      <c r="BT1340" s="224"/>
      <c r="BU1340" s="224"/>
      <c r="BV1340" s="224"/>
      <c r="BW1340" s="224"/>
      <c r="BX1340" s="224"/>
      <c r="BY1340" s="224"/>
      <c r="BZ1340" s="225"/>
    </row>
    <row r="1341" spans="54:78" ht="18">
      <c r="BB1341" s="224"/>
      <c r="BC1341" s="224"/>
      <c r="BD1341" s="224"/>
      <c r="BE1341" s="224"/>
      <c r="BF1341" s="224"/>
      <c r="BG1341" s="224"/>
      <c r="BH1341" s="224"/>
      <c r="BI1341" s="224"/>
      <c r="BJ1341" s="224"/>
      <c r="BK1341" s="224"/>
      <c r="BL1341" s="224"/>
      <c r="BM1341" s="224"/>
      <c r="BN1341" s="224"/>
      <c r="BO1341" s="224"/>
      <c r="BP1341" s="224"/>
      <c r="BQ1341" s="224"/>
      <c r="BR1341" s="224"/>
      <c r="BS1341" s="224"/>
      <c r="BT1341" s="224"/>
      <c r="BU1341" s="224"/>
      <c r="BV1341" s="224"/>
      <c r="BW1341" s="224"/>
      <c r="BX1341" s="224"/>
      <c r="BY1341" s="224"/>
      <c r="BZ1341" s="225"/>
    </row>
    <row r="1342" spans="54:78" ht="18">
      <c r="BB1342" s="224"/>
      <c r="BC1342" s="224"/>
      <c r="BD1342" s="224"/>
      <c r="BE1342" s="224"/>
      <c r="BF1342" s="224"/>
      <c r="BG1342" s="224"/>
      <c r="BH1342" s="224"/>
      <c r="BI1342" s="224"/>
      <c r="BJ1342" s="224"/>
      <c r="BK1342" s="224"/>
      <c r="BL1342" s="224"/>
      <c r="BM1342" s="224"/>
      <c r="BN1342" s="224"/>
      <c r="BO1342" s="224"/>
      <c r="BP1342" s="224"/>
      <c r="BQ1342" s="224"/>
      <c r="BR1342" s="224"/>
      <c r="BS1342" s="224"/>
      <c r="BT1342" s="224"/>
      <c r="BU1342" s="224"/>
      <c r="BV1342" s="224"/>
      <c r="BW1342" s="224"/>
      <c r="BX1342" s="224"/>
      <c r="BY1342" s="224"/>
      <c r="BZ1342" s="225"/>
    </row>
    <row r="1343" spans="54:78" ht="18">
      <c r="BB1343" s="224"/>
      <c r="BC1343" s="224"/>
      <c r="BD1343" s="224"/>
      <c r="BE1343" s="224"/>
      <c r="BF1343" s="224"/>
      <c r="BG1343" s="224"/>
      <c r="BH1343" s="224"/>
      <c r="BI1343" s="224"/>
      <c r="BJ1343" s="224"/>
      <c r="BK1343" s="224"/>
      <c r="BL1343" s="224"/>
      <c r="BM1343" s="224"/>
      <c r="BN1343" s="224"/>
      <c r="BO1343" s="224"/>
      <c r="BP1343" s="224"/>
      <c r="BQ1343" s="224"/>
      <c r="BR1343" s="224"/>
      <c r="BS1343" s="224"/>
      <c r="BT1343" s="224"/>
      <c r="BU1343" s="224"/>
      <c r="BV1343" s="224"/>
      <c r="BW1343" s="224"/>
      <c r="BX1343" s="224"/>
      <c r="BY1343" s="224"/>
      <c r="BZ1343" s="225"/>
    </row>
    <row r="1344" spans="54:78" ht="18">
      <c r="BB1344" s="224"/>
      <c r="BC1344" s="224"/>
      <c r="BD1344" s="224"/>
      <c r="BE1344" s="224"/>
      <c r="BF1344" s="224"/>
      <c r="BG1344" s="224"/>
      <c r="BH1344" s="224"/>
      <c r="BI1344" s="224"/>
      <c r="BJ1344" s="224"/>
      <c r="BK1344" s="224"/>
      <c r="BL1344" s="224"/>
      <c r="BM1344" s="224"/>
      <c r="BN1344" s="224"/>
      <c r="BO1344" s="224"/>
      <c r="BP1344" s="224"/>
      <c r="BQ1344" s="224"/>
      <c r="BR1344" s="224"/>
      <c r="BS1344" s="224"/>
      <c r="BT1344" s="224"/>
      <c r="BU1344" s="224"/>
      <c r="BV1344" s="224"/>
      <c r="BW1344" s="224"/>
      <c r="BX1344" s="224"/>
      <c r="BY1344" s="224"/>
      <c r="BZ1344" s="225"/>
    </row>
    <row r="1345" spans="54:78" ht="18">
      <c r="BB1345" s="224"/>
      <c r="BC1345" s="224"/>
      <c r="BD1345" s="224"/>
      <c r="BE1345" s="224"/>
      <c r="BF1345" s="224"/>
      <c r="BG1345" s="224"/>
      <c r="BH1345" s="224"/>
      <c r="BI1345" s="224"/>
      <c r="BJ1345" s="224"/>
      <c r="BK1345" s="224"/>
      <c r="BL1345" s="224"/>
      <c r="BM1345" s="224"/>
      <c r="BN1345" s="224"/>
      <c r="BO1345" s="224"/>
      <c r="BP1345" s="224"/>
      <c r="BQ1345" s="224"/>
      <c r="BR1345" s="224"/>
      <c r="BS1345" s="224"/>
      <c r="BT1345" s="224"/>
      <c r="BU1345" s="224"/>
      <c r="BV1345" s="224"/>
      <c r="BW1345" s="224"/>
      <c r="BX1345" s="224"/>
      <c r="BY1345" s="224"/>
      <c r="BZ1345" s="225"/>
    </row>
    <row r="1346" spans="54:78" ht="18">
      <c r="BB1346" s="224"/>
      <c r="BC1346" s="224"/>
      <c r="BD1346" s="224"/>
      <c r="BE1346" s="224"/>
      <c r="BF1346" s="224"/>
      <c r="BG1346" s="224"/>
      <c r="BH1346" s="224"/>
      <c r="BI1346" s="224"/>
      <c r="BJ1346" s="224"/>
      <c r="BK1346" s="224"/>
      <c r="BL1346" s="224"/>
      <c r="BM1346" s="224"/>
      <c r="BN1346" s="224"/>
      <c r="BO1346" s="224"/>
      <c r="BP1346" s="224"/>
      <c r="BQ1346" s="224"/>
      <c r="BR1346" s="224"/>
      <c r="BS1346" s="224"/>
      <c r="BT1346" s="224"/>
      <c r="BU1346" s="224"/>
      <c r="BV1346" s="224"/>
      <c r="BW1346" s="224"/>
      <c r="BX1346" s="224"/>
      <c r="BY1346" s="224"/>
      <c r="BZ1346" s="225"/>
    </row>
    <row r="1347" spans="54:78" ht="18">
      <c r="BB1347" s="224"/>
      <c r="BC1347" s="224"/>
      <c r="BD1347" s="224"/>
      <c r="BE1347" s="224"/>
      <c r="BF1347" s="224"/>
      <c r="BG1347" s="224"/>
      <c r="BH1347" s="224"/>
      <c r="BI1347" s="224"/>
      <c r="BJ1347" s="224"/>
      <c r="BK1347" s="224"/>
      <c r="BL1347" s="224"/>
      <c r="BM1347" s="224"/>
      <c r="BN1347" s="224"/>
      <c r="BO1347" s="224"/>
      <c r="BP1347" s="224"/>
      <c r="BQ1347" s="224"/>
      <c r="BR1347" s="224"/>
      <c r="BS1347" s="224"/>
      <c r="BT1347" s="224"/>
      <c r="BU1347" s="224"/>
      <c r="BV1347" s="224"/>
      <c r="BW1347" s="224"/>
      <c r="BX1347" s="224"/>
      <c r="BY1347" s="224"/>
      <c r="BZ1347" s="225"/>
    </row>
    <row r="1348" spans="54:78" ht="18">
      <c r="BB1348" s="224"/>
      <c r="BC1348" s="224"/>
      <c r="BD1348" s="224"/>
      <c r="BE1348" s="224"/>
      <c r="BF1348" s="224"/>
      <c r="BG1348" s="224"/>
      <c r="BH1348" s="224"/>
      <c r="BI1348" s="224"/>
      <c r="BJ1348" s="224"/>
      <c r="BK1348" s="224"/>
      <c r="BL1348" s="224"/>
      <c r="BM1348" s="224"/>
      <c r="BN1348" s="224"/>
      <c r="BO1348" s="224"/>
      <c r="BP1348" s="224"/>
      <c r="BQ1348" s="224"/>
      <c r="BR1348" s="224"/>
      <c r="BS1348" s="224"/>
      <c r="BT1348" s="224"/>
      <c r="BU1348" s="224"/>
      <c r="BV1348" s="224"/>
      <c r="BW1348" s="224"/>
      <c r="BX1348" s="224"/>
      <c r="BY1348" s="224"/>
      <c r="BZ1348" s="225"/>
    </row>
    <row r="1349" spans="54:78" ht="18">
      <c r="BB1349" s="224"/>
      <c r="BC1349" s="224"/>
      <c r="BD1349" s="224"/>
      <c r="BE1349" s="224"/>
      <c r="BF1349" s="224"/>
      <c r="BG1349" s="224"/>
      <c r="BH1349" s="224"/>
      <c r="BI1349" s="224"/>
      <c r="BJ1349" s="224"/>
      <c r="BK1349" s="224"/>
      <c r="BL1349" s="224"/>
      <c r="BM1349" s="224"/>
      <c r="BN1349" s="224"/>
      <c r="BO1349" s="224"/>
      <c r="BP1349" s="224"/>
      <c r="BQ1349" s="224"/>
      <c r="BR1349" s="224"/>
      <c r="BS1349" s="224"/>
      <c r="BT1349" s="224"/>
      <c r="BU1349" s="224"/>
      <c r="BV1349" s="224"/>
      <c r="BW1349" s="224"/>
      <c r="BX1349" s="224"/>
      <c r="BY1349" s="224"/>
      <c r="BZ1349" s="225"/>
    </row>
    <row r="1350" spans="54:78" ht="18">
      <c r="BB1350" s="224"/>
      <c r="BC1350" s="224"/>
      <c r="BD1350" s="224"/>
      <c r="BE1350" s="224"/>
      <c r="BF1350" s="224"/>
      <c r="BG1350" s="224"/>
      <c r="BH1350" s="224"/>
      <c r="BI1350" s="224"/>
      <c r="BJ1350" s="224"/>
      <c r="BK1350" s="224"/>
      <c r="BL1350" s="224"/>
      <c r="BM1350" s="224"/>
      <c r="BN1350" s="224"/>
      <c r="BO1350" s="224"/>
      <c r="BP1350" s="224"/>
      <c r="BQ1350" s="224"/>
      <c r="BR1350" s="224"/>
      <c r="BS1350" s="224"/>
      <c r="BT1350" s="224"/>
      <c r="BU1350" s="224"/>
      <c r="BV1350" s="224"/>
      <c r="BW1350" s="224"/>
      <c r="BX1350" s="224"/>
      <c r="BY1350" s="224"/>
      <c r="BZ1350" s="225"/>
    </row>
    <row r="1351" spans="54:78" ht="18">
      <c r="BB1351" s="224"/>
      <c r="BC1351" s="224"/>
      <c r="BD1351" s="224"/>
      <c r="BE1351" s="224"/>
      <c r="BF1351" s="224"/>
      <c r="BG1351" s="224"/>
      <c r="BH1351" s="224"/>
      <c r="BI1351" s="224"/>
      <c r="BJ1351" s="224"/>
      <c r="BK1351" s="224"/>
      <c r="BL1351" s="224"/>
      <c r="BM1351" s="224"/>
      <c r="BN1351" s="224"/>
      <c r="BO1351" s="224"/>
      <c r="BP1351" s="224"/>
      <c r="BQ1351" s="224"/>
      <c r="BR1351" s="224"/>
      <c r="BS1351" s="224"/>
      <c r="BT1351" s="224"/>
      <c r="BU1351" s="224"/>
      <c r="BV1351" s="224"/>
      <c r="BW1351" s="224"/>
      <c r="BX1351" s="224"/>
      <c r="BY1351" s="224"/>
      <c r="BZ1351" s="225"/>
    </row>
    <row r="1352" spans="54:78" ht="18">
      <c r="BB1352" s="224"/>
      <c r="BC1352" s="224"/>
      <c r="BD1352" s="224"/>
      <c r="BE1352" s="224"/>
      <c r="BF1352" s="224"/>
      <c r="BG1352" s="224"/>
      <c r="BH1352" s="224"/>
      <c r="BI1352" s="224"/>
      <c r="BJ1352" s="224"/>
      <c r="BK1352" s="224"/>
      <c r="BL1352" s="224"/>
      <c r="BM1352" s="224"/>
      <c r="BN1352" s="224"/>
      <c r="BO1352" s="224"/>
      <c r="BP1352" s="224"/>
      <c r="BQ1352" s="224"/>
      <c r="BR1352" s="224"/>
      <c r="BS1352" s="224"/>
      <c r="BT1352" s="224"/>
      <c r="BU1352" s="224"/>
      <c r="BV1352" s="224"/>
      <c r="BW1352" s="224"/>
      <c r="BX1352" s="224"/>
      <c r="BY1352" s="224"/>
      <c r="BZ1352" s="225"/>
    </row>
    <row r="1353" spans="54:78" ht="18">
      <c r="BB1353" s="224"/>
      <c r="BC1353" s="224"/>
      <c r="BD1353" s="224"/>
      <c r="BE1353" s="224"/>
      <c r="BF1353" s="224"/>
      <c r="BG1353" s="224"/>
      <c r="BH1353" s="224"/>
      <c r="BI1353" s="224"/>
      <c r="BJ1353" s="224"/>
      <c r="BK1353" s="224"/>
      <c r="BL1353" s="224"/>
      <c r="BM1353" s="224"/>
      <c r="BN1353" s="224"/>
      <c r="BO1353" s="224"/>
      <c r="BP1353" s="224"/>
      <c r="BQ1353" s="224"/>
      <c r="BR1353" s="224"/>
      <c r="BS1353" s="224"/>
      <c r="BT1353" s="224"/>
      <c r="BU1353" s="224"/>
      <c r="BV1353" s="224"/>
      <c r="BW1353" s="224"/>
      <c r="BX1353" s="224"/>
      <c r="BY1353" s="224"/>
      <c r="BZ1353" s="225"/>
    </row>
    <row r="1354" spans="54:78" ht="18">
      <c r="BB1354" s="224"/>
      <c r="BC1354" s="224"/>
      <c r="BD1354" s="224"/>
      <c r="BE1354" s="224"/>
      <c r="BF1354" s="224"/>
      <c r="BG1354" s="224"/>
      <c r="BH1354" s="224"/>
      <c r="BI1354" s="224"/>
      <c r="BJ1354" s="224"/>
      <c r="BK1354" s="224"/>
      <c r="BL1354" s="224"/>
      <c r="BM1354" s="224"/>
      <c r="BN1354" s="224"/>
      <c r="BO1354" s="224"/>
      <c r="BP1354" s="224"/>
      <c r="BQ1354" s="224"/>
      <c r="BR1354" s="224"/>
      <c r="BS1354" s="224"/>
      <c r="BT1354" s="224"/>
      <c r="BU1354" s="224"/>
      <c r="BV1354" s="224"/>
      <c r="BW1354" s="224"/>
      <c r="BX1354" s="224"/>
      <c r="BY1354" s="224"/>
      <c r="BZ1354" s="225"/>
    </row>
    <row r="1355" spans="54:78" ht="18">
      <c r="BB1355" s="224"/>
      <c r="BC1355" s="224"/>
      <c r="BD1355" s="224"/>
      <c r="BE1355" s="224"/>
      <c r="BF1355" s="224"/>
      <c r="BG1355" s="224"/>
      <c r="BH1355" s="224"/>
      <c r="BI1355" s="224"/>
      <c r="BJ1355" s="224"/>
      <c r="BK1355" s="224"/>
      <c r="BL1355" s="224"/>
      <c r="BM1355" s="224"/>
      <c r="BN1355" s="224"/>
      <c r="BO1355" s="224"/>
      <c r="BP1355" s="224"/>
      <c r="BQ1355" s="224"/>
      <c r="BR1355" s="224"/>
      <c r="BS1355" s="224"/>
      <c r="BT1355" s="224"/>
      <c r="BU1355" s="224"/>
      <c r="BV1355" s="224"/>
      <c r="BW1355" s="224"/>
      <c r="BX1355" s="224"/>
      <c r="BY1355" s="224"/>
      <c r="BZ1355" s="225"/>
    </row>
    <row r="1356" spans="54:78" ht="18">
      <c r="BB1356" s="224"/>
      <c r="BC1356" s="224"/>
      <c r="BD1356" s="224"/>
      <c r="BE1356" s="224"/>
      <c r="BF1356" s="224"/>
      <c r="BG1356" s="224"/>
      <c r="BH1356" s="224"/>
      <c r="BI1356" s="224"/>
      <c r="BJ1356" s="224"/>
      <c r="BK1356" s="224"/>
      <c r="BL1356" s="224"/>
      <c r="BM1356" s="224"/>
      <c r="BN1356" s="224"/>
      <c r="BO1356" s="224"/>
      <c r="BP1356" s="224"/>
      <c r="BQ1356" s="224"/>
      <c r="BR1356" s="224"/>
      <c r="BS1356" s="224"/>
      <c r="BT1356" s="224"/>
      <c r="BU1356" s="224"/>
      <c r="BV1356" s="224"/>
      <c r="BW1356" s="224"/>
      <c r="BX1356" s="224"/>
      <c r="BY1356" s="224"/>
      <c r="BZ1356" s="225"/>
    </row>
    <row r="1357" spans="54:78" ht="18">
      <c r="BB1357" s="224"/>
      <c r="BC1357" s="224"/>
      <c r="BD1357" s="224"/>
      <c r="BE1357" s="224"/>
      <c r="BF1357" s="224"/>
      <c r="BG1357" s="224"/>
      <c r="BH1357" s="224"/>
      <c r="BI1357" s="224"/>
      <c r="BJ1357" s="224"/>
      <c r="BK1357" s="224"/>
      <c r="BL1357" s="224"/>
      <c r="BM1357" s="224"/>
      <c r="BN1357" s="224"/>
      <c r="BO1357" s="224"/>
      <c r="BP1357" s="224"/>
      <c r="BQ1357" s="224"/>
      <c r="BR1357" s="224"/>
      <c r="BS1357" s="224"/>
      <c r="BT1357" s="224"/>
      <c r="BU1357" s="224"/>
      <c r="BV1357" s="224"/>
      <c r="BW1357" s="224"/>
      <c r="BX1357" s="224"/>
      <c r="BY1357" s="224"/>
      <c r="BZ1357" s="225"/>
    </row>
    <row r="1358" spans="54:78" ht="18">
      <c r="BB1358" s="224"/>
      <c r="BC1358" s="224"/>
      <c r="BD1358" s="224"/>
      <c r="BE1358" s="224"/>
      <c r="BF1358" s="224"/>
      <c r="BG1358" s="224"/>
      <c r="BH1358" s="224"/>
      <c r="BI1358" s="224"/>
      <c r="BJ1358" s="224"/>
      <c r="BK1358" s="224"/>
      <c r="BL1358" s="224"/>
      <c r="BM1358" s="224"/>
      <c r="BN1358" s="224"/>
      <c r="BO1358" s="224"/>
      <c r="BP1358" s="224"/>
      <c r="BQ1358" s="224"/>
      <c r="BR1358" s="224"/>
      <c r="BS1358" s="224"/>
      <c r="BT1358" s="224"/>
      <c r="BU1358" s="224"/>
      <c r="BV1358" s="224"/>
      <c r="BW1358" s="224"/>
      <c r="BX1358" s="224"/>
      <c r="BY1358" s="224"/>
      <c r="BZ1358" s="225"/>
    </row>
    <row r="1359" spans="54:78" ht="18">
      <c r="BB1359" s="224"/>
      <c r="BC1359" s="224"/>
      <c r="BD1359" s="224"/>
      <c r="BE1359" s="224"/>
      <c r="BF1359" s="224"/>
      <c r="BG1359" s="224"/>
      <c r="BH1359" s="224"/>
      <c r="BI1359" s="224"/>
      <c r="BJ1359" s="224"/>
      <c r="BK1359" s="224"/>
      <c r="BL1359" s="224"/>
      <c r="BM1359" s="224"/>
      <c r="BN1359" s="224"/>
      <c r="BO1359" s="224"/>
      <c r="BP1359" s="224"/>
      <c r="BQ1359" s="224"/>
      <c r="BR1359" s="224"/>
      <c r="BS1359" s="224"/>
      <c r="BT1359" s="224"/>
      <c r="BU1359" s="224"/>
      <c r="BV1359" s="224"/>
      <c r="BW1359" s="224"/>
      <c r="BX1359" s="224"/>
      <c r="BY1359" s="224"/>
      <c r="BZ1359" s="225"/>
    </row>
    <row r="1360" spans="54:78" ht="18">
      <c r="BB1360" s="224"/>
      <c r="BC1360" s="224"/>
      <c r="BD1360" s="224"/>
      <c r="BE1360" s="224"/>
      <c r="BF1360" s="224"/>
      <c r="BG1360" s="224"/>
      <c r="BH1360" s="224"/>
      <c r="BI1360" s="224"/>
      <c r="BJ1360" s="224"/>
      <c r="BK1360" s="224"/>
      <c r="BL1360" s="224"/>
      <c r="BM1360" s="224"/>
      <c r="BN1360" s="224"/>
      <c r="BO1360" s="224"/>
      <c r="BP1360" s="224"/>
      <c r="BQ1360" s="224"/>
      <c r="BR1360" s="224"/>
      <c r="BS1360" s="224"/>
      <c r="BT1360" s="224"/>
      <c r="BU1360" s="224"/>
      <c r="BV1360" s="224"/>
      <c r="BW1360" s="224"/>
      <c r="BX1360" s="224"/>
      <c r="BY1360" s="224"/>
      <c r="BZ1360" s="225"/>
    </row>
    <row r="1361" spans="54:78" ht="18">
      <c r="BB1361" s="224"/>
      <c r="BC1361" s="224"/>
      <c r="BD1361" s="224"/>
      <c r="BE1361" s="224"/>
      <c r="BF1361" s="224"/>
      <c r="BG1361" s="224"/>
      <c r="BH1361" s="224"/>
      <c r="BI1361" s="224"/>
      <c r="BJ1361" s="224"/>
      <c r="BK1361" s="224"/>
      <c r="BL1361" s="224"/>
      <c r="BM1361" s="224"/>
      <c r="BN1361" s="224"/>
      <c r="BO1361" s="224"/>
      <c r="BP1361" s="224"/>
      <c r="BQ1361" s="224"/>
      <c r="BR1361" s="224"/>
      <c r="BS1361" s="224"/>
      <c r="BT1361" s="224"/>
      <c r="BU1361" s="224"/>
      <c r="BV1361" s="224"/>
      <c r="BW1361" s="224"/>
      <c r="BX1361" s="224"/>
      <c r="BY1361" s="224"/>
      <c r="BZ1361" s="225"/>
    </row>
    <row r="1362" spans="54:78" ht="18">
      <c r="BB1362" s="224"/>
      <c r="BC1362" s="224"/>
      <c r="BD1362" s="224"/>
      <c r="BE1362" s="224"/>
      <c r="BF1362" s="224"/>
      <c r="BG1362" s="224"/>
      <c r="BH1362" s="224"/>
      <c r="BI1362" s="224"/>
      <c r="BJ1362" s="224"/>
      <c r="BK1362" s="224"/>
      <c r="BL1362" s="224"/>
      <c r="BM1362" s="224"/>
      <c r="BN1362" s="224"/>
      <c r="BO1362" s="224"/>
      <c r="BP1362" s="224"/>
      <c r="BQ1362" s="224"/>
      <c r="BR1362" s="224"/>
      <c r="BS1362" s="224"/>
      <c r="BT1362" s="224"/>
      <c r="BU1362" s="224"/>
      <c r="BV1362" s="224"/>
      <c r="BW1362" s="224"/>
      <c r="BX1362" s="224"/>
      <c r="BY1362" s="224"/>
      <c r="BZ1362" s="225"/>
    </row>
    <row r="1363" spans="54:78" ht="18">
      <c r="BB1363" s="224"/>
      <c r="BC1363" s="224"/>
      <c r="BD1363" s="224"/>
      <c r="BE1363" s="224"/>
      <c r="BF1363" s="224"/>
      <c r="BG1363" s="224"/>
      <c r="BH1363" s="224"/>
      <c r="BI1363" s="224"/>
      <c r="BJ1363" s="224"/>
      <c r="BK1363" s="224"/>
      <c r="BL1363" s="224"/>
      <c r="BM1363" s="224"/>
      <c r="BN1363" s="224"/>
      <c r="BO1363" s="224"/>
      <c r="BP1363" s="224"/>
      <c r="BQ1363" s="224"/>
      <c r="BR1363" s="224"/>
      <c r="BS1363" s="224"/>
      <c r="BT1363" s="224"/>
      <c r="BU1363" s="224"/>
      <c r="BV1363" s="224"/>
      <c r="BW1363" s="224"/>
      <c r="BX1363" s="224"/>
      <c r="BY1363" s="224"/>
      <c r="BZ1363" s="225"/>
    </row>
    <row r="1364" spans="54:78" ht="18">
      <c r="BB1364" s="224"/>
      <c r="BC1364" s="224"/>
      <c r="BD1364" s="224"/>
      <c r="BE1364" s="224"/>
      <c r="BF1364" s="224"/>
      <c r="BG1364" s="224"/>
      <c r="BH1364" s="224"/>
      <c r="BI1364" s="224"/>
      <c r="BJ1364" s="224"/>
      <c r="BK1364" s="224"/>
      <c r="BL1364" s="224"/>
      <c r="BM1364" s="224"/>
      <c r="BN1364" s="224"/>
      <c r="BO1364" s="224"/>
      <c r="BP1364" s="224"/>
      <c r="BQ1364" s="224"/>
      <c r="BR1364" s="224"/>
      <c r="BS1364" s="224"/>
      <c r="BT1364" s="224"/>
      <c r="BU1364" s="224"/>
      <c r="BV1364" s="224"/>
      <c r="BW1364" s="224"/>
      <c r="BX1364" s="224"/>
      <c r="BY1364" s="224"/>
      <c r="BZ1364" s="225"/>
    </row>
    <row r="1365" spans="54:78" ht="18">
      <c r="BB1365" s="224"/>
      <c r="BC1365" s="224"/>
      <c r="BD1365" s="224"/>
      <c r="BE1365" s="224"/>
      <c r="BF1365" s="224"/>
      <c r="BG1365" s="224"/>
      <c r="BH1365" s="224"/>
      <c r="BI1365" s="224"/>
      <c r="BJ1365" s="224"/>
      <c r="BK1365" s="224"/>
      <c r="BL1365" s="224"/>
      <c r="BM1365" s="224"/>
      <c r="BN1365" s="224"/>
      <c r="BO1365" s="224"/>
      <c r="BP1365" s="224"/>
      <c r="BQ1365" s="224"/>
      <c r="BR1365" s="224"/>
      <c r="BS1365" s="224"/>
      <c r="BT1365" s="224"/>
      <c r="BU1365" s="224"/>
      <c r="BV1365" s="224"/>
      <c r="BW1365" s="224"/>
      <c r="BX1365" s="224"/>
      <c r="BY1365" s="224"/>
      <c r="BZ1365" s="225"/>
    </row>
    <row r="1366" spans="54:78" ht="18">
      <c r="BB1366" s="224"/>
      <c r="BC1366" s="224"/>
      <c r="BD1366" s="224"/>
      <c r="BE1366" s="224"/>
      <c r="BF1366" s="224"/>
      <c r="BG1366" s="224"/>
      <c r="BH1366" s="224"/>
      <c r="BI1366" s="224"/>
      <c r="BJ1366" s="224"/>
      <c r="BK1366" s="224"/>
      <c r="BL1366" s="224"/>
      <c r="BM1366" s="224"/>
      <c r="BN1366" s="224"/>
      <c r="BO1366" s="224"/>
      <c r="BP1366" s="224"/>
      <c r="BQ1366" s="224"/>
      <c r="BR1366" s="224"/>
      <c r="BS1366" s="224"/>
      <c r="BT1366" s="224"/>
      <c r="BU1366" s="224"/>
      <c r="BV1366" s="224"/>
      <c r="BW1366" s="224"/>
      <c r="BX1366" s="224"/>
      <c r="BY1366" s="224"/>
      <c r="BZ1366" s="225"/>
    </row>
    <row r="1367" spans="54:78" ht="18">
      <c r="BB1367" s="224"/>
      <c r="BC1367" s="224"/>
      <c r="BD1367" s="224"/>
      <c r="BE1367" s="224"/>
      <c r="BF1367" s="224"/>
      <c r="BG1367" s="224"/>
      <c r="BH1367" s="224"/>
      <c r="BI1367" s="224"/>
      <c r="BJ1367" s="224"/>
      <c r="BK1367" s="224"/>
      <c r="BL1367" s="224"/>
      <c r="BM1367" s="224"/>
      <c r="BN1367" s="224"/>
      <c r="BO1367" s="224"/>
      <c r="BP1367" s="224"/>
      <c r="BQ1367" s="224"/>
      <c r="BR1367" s="224"/>
      <c r="BS1367" s="224"/>
      <c r="BT1367" s="224"/>
      <c r="BU1367" s="224"/>
      <c r="BV1367" s="224"/>
      <c r="BW1367" s="224"/>
      <c r="BX1367" s="224"/>
      <c r="BY1367" s="224"/>
      <c r="BZ1367" s="225"/>
    </row>
    <row r="1368" spans="54:78" ht="18">
      <c r="BB1368" s="224"/>
      <c r="BC1368" s="224"/>
      <c r="BD1368" s="224"/>
      <c r="BE1368" s="224"/>
      <c r="BF1368" s="224"/>
      <c r="BG1368" s="224"/>
      <c r="BH1368" s="224"/>
      <c r="BI1368" s="224"/>
      <c r="BJ1368" s="224"/>
      <c r="BK1368" s="224"/>
      <c r="BL1368" s="224"/>
      <c r="BM1368" s="224"/>
      <c r="BN1368" s="224"/>
      <c r="BO1368" s="224"/>
      <c r="BP1368" s="224"/>
      <c r="BQ1368" s="224"/>
      <c r="BR1368" s="224"/>
      <c r="BS1368" s="224"/>
      <c r="BT1368" s="224"/>
      <c r="BU1368" s="224"/>
      <c r="BV1368" s="224"/>
      <c r="BW1368" s="224"/>
      <c r="BX1368" s="224"/>
      <c r="BY1368" s="224"/>
      <c r="BZ1368" s="225"/>
    </row>
    <row r="1369" spans="54:78" ht="18">
      <c r="BB1369" s="224"/>
      <c r="BC1369" s="224"/>
      <c r="BD1369" s="224"/>
      <c r="BE1369" s="224"/>
      <c r="BF1369" s="224"/>
      <c r="BG1369" s="224"/>
      <c r="BH1369" s="224"/>
      <c r="BI1369" s="224"/>
      <c r="BJ1369" s="224"/>
      <c r="BK1369" s="224"/>
      <c r="BL1369" s="224"/>
      <c r="BM1369" s="224"/>
      <c r="BN1369" s="224"/>
      <c r="BO1369" s="224"/>
      <c r="BP1369" s="224"/>
      <c r="BQ1369" s="224"/>
      <c r="BR1369" s="224"/>
      <c r="BS1369" s="224"/>
      <c r="BT1369" s="224"/>
      <c r="BU1369" s="224"/>
      <c r="BV1369" s="224"/>
      <c r="BW1369" s="224"/>
      <c r="BX1369" s="224"/>
      <c r="BY1369" s="224"/>
      <c r="BZ1369" s="225"/>
    </row>
    <row r="1370" spans="54:78" ht="18">
      <c r="BB1370" s="224"/>
      <c r="BC1370" s="224"/>
      <c r="BD1370" s="224"/>
      <c r="BE1370" s="224"/>
      <c r="BF1370" s="224"/>
      <c r="BG1370" s="224"/>
      <c r="BH1370" s="224"/>
      <c r="BI1370" s="224"/>
      <c r="BJ1370" s="224"/>
      <c r="BK1370" s="224"/>
      <c r="BL1370" s="224"/>
      <c r="BM1370" s="224"/>
      <c r="BN1370" s="224"/>
      <c r="BO1370" s="224"/>
      <c r="BP1370" s="224"/>
      <c r="BQ1370" s="224"/>
      <c r="BR1370" s="224"/>
      <c r="BS1370" s="224"/>
      <c r="BT1370" s="224"/>
      <c r="BU1370" s="224"/>
      <c r="BV1370" s="224"/>
      <c r="BW1370" s="224"/>
      <c r="BX1370" s="224"/>
      <c r="BY1370" s="224"/>
      <c r="BZ1370" s="225"/>
    </row>
    <row r="1371" spans="54:78" ht="18">
      <c r="BB1371" s="224"/>
      <c r="BC1371" s="224"/>
      <c r="BD1371" s="224"/>
      <c r="BE1371" s="224"/>
      <c r="BF1371" s="224"/>
      <c r="BG1371" s="224"/>
      <c r="BH1371" s="224"/>
      <c r="BI1371" s="224"/>
      <c r="BJ1371" s="224"/>
      <c r="BK1371" s="224"/>
      <c r="BL1371" s="224"/>
      <c r="BM1371" s="224"/>
      <c r="BN1371" s="224"/>
      <c r="BO1371" s="224"/>
      <c r="BP1371" s="224"/>
      <c r="BQ1371" s="224"/>
      <c r="BR1371" s="224"/>
      <c r="BS1371" s="224"/>
      <c r="BT1371" s="224"/>
      <c r="BU1371" s="224"/>
      <c r="BV1371" s="224"/>
      <c r="BW1371" s="224"/>
      <c r="BX1371" s="224"/>
      <c r="BY1371" s="224"/>
      <c r="BZ1371" s="225"/>
    </row>
    <row r="1372" spans="54:78" ht="18">
      <c r="BB1372" s="224"/>
      <c r="BC1372" s="224"/>
      <c r="BD1372" s="224"/>
      <c r="BE1372" s="224"/>
      <c r="BF1372" s="224"/>
      <c r="BG1372" s="224"/>
      <c r="BH1372" s="224"/>
      <c r="BI1372" s="224"/>
      <c r="BJ1372" s="224"/>
      <c r="BK1372" s="224"/>
      <c r="BL1372" s="224"/>
      <c r="BM1372" s="224"/>
      <c r="BN1372" s="224"/>
      <c r="BO1372" s="224"/>
      <c r="BP1372" s="224"/>
      <c r="BQ1372" s="224"/>
      <c r="BR1372" s="224"/>
      <c r="BS1372" s="224"/>
      <c r="BT1372" s="224"/>
      <c r="BU1372" s="224"/>
      <c r="BV1372" s="224"/>
      <c r="BW1372" s="224"/>
      <c r="BX1372" s="224"/>
      <c r="BY1372" s="224"/>
      <c r="BZ1372" s="225"/>
    </row>
    <row r="1373" spans="54:78" ht="18">
      <c r="BB1373" s="224"/>
      <c r="BC1373" s="224"/>
      <c r="BD1373" s="224"/>
      <c r="BE1373" s="224"/>
      <c r="BF1373" s="224"/>
      <c r="BG1373" s="224"/>
      <c r="BH1373" s="224"/>
      <c r="BI1373" s="224"/>
      <c r="BJ1373" s="224"/>
      <c r="BK1373" s="224"/>
      <c r="BL1373" s="224"/>
      <c r="BM1373" s="224"/>
      <c r="BN1373" s="224"/>
      <c r="BO1373" s="224"/>
      <c r="BP1373" s="224"/>
      <c r="BQ1373" s="224"/>
      <c r="BR1373" s="224"/>
      <c r="BS1373" s="224"/>
      <c r="BT1373" s="224"/>
      <c r="BU1373" s="224"/>
      <c r="BV1373" s="224"/>
      <c r="BW1373" s="224"/>
      <c r="BX1373" s="224"/>
      <c r="BY1373" s="224"/>
      <c r="BZ1373" s="225"/>
    </row>
    <row r="1374" spans="54:78" ht="18">
      <c r="BB1374" s="224"/>
      <c r="BC1374" s="224"/>
      <c r="BD1374" s="224"/>
      <c r="BE1374" s="224"/>
      <c r="BF1374" s="224"/>
      <c r="BG1374" s="224"/>
      <c r="BH1374" s="224"/>
      <c r="BI1374" s="224"/>
      <c r="BJ1374" s="224"/>
      <c r="BK1374" s="224"/>
      <c r="BL1374" s="224"/>
      <c r="BM1374" s="224"/>
      <c r="BN1374" s="224"/>
      <c r="BO1374" s="224"/>
      <c r="BP1374" s="224"/>
      <c r="BQ1374" s="224"/>
      <c r="BR1374" s="224"/>
      <c r="BS1374" s="224"/>
      <c r="BT1374" s="224"/>
      <c r="BU1374" s="224"/>
      <c r="BV1374" s="224"/>
      <c r="BW1374" s="224"/>
      <c r="BX1374" s="224"/>
      <c r="BY1374" s="224"/>
      <c r="BZ1374" s="225"/>
    </row>
    <row r="1375" spans="54:78" ht="18">
      <c r="BB1375" s="224"/>
      <c r="BC1375" s="224"/>
      <c r="BD1375" s="224"/>
      <c r="BE1375" s="224"/>
      <c r="BF1375" s="224"/>
      <c r="BG1375" s="224"/>
      <c r="BH1375" s="224"/>
      <c r="BI1375" s="224"/>
      <c r="BJ1375" s="224"/>
      <c r="BK1375" s="224"/>
      <c r="BL1375" s="224"/>
      <c r="BM1375" s="224"/>
      <c r="BN1375" s="224"/>
      <c r="BO1375" s="224"/>
      <c r="BP1375" s="224"/>
      <c r="BQ1375" s="224"/>
      <c r="BR1375" s="224"/>
      <c r="BS1375" s="224"/>
      <c r="BT1375" s="224"/>
      <c r="BU1375" s="224"/>
      <c r="BV1375" s="224"/>
      <c r="BW1375" s="224"/>
      <c r="BX1375" s="224"/>
      <c r="BY1375" s="224"/>
      <c r="BZ1375" s="225"/>
    </row>
    <row r="1376" spans="54:78" ht="18">
      <c r="BB1376" s="224"/>
      <c r="BC1376" s="224"/>
      <c r="BD1376" s="224"/>
      <c r="BE1376" s="224"/>
      <c r="BF1376" s="224"/>
      <c r="BG1376" s="224"/>
      <c r="BH1376" s="224"/>
      <c r="BI1376" s="224"/>
      <c r="BJ1376" s="224"/>
      <c r="BK1376" s="224"/>
      <c r="BL1376" s="224"/>
      <c r="BM1376" s="224"/>
      <c r="BN1376" s="224"/>
      <c r="BO1376" s="224"/>
      <c r="BP1376" s="224"/>
      <c r="BQ1376" s="224"/>
      <c r="BR1376" s="224"/>
      <c r="BS1376" s="224"/>
      <c r="BT1376" s="224"/>
      <c r="BU1376" s="224"/>
      <c r="BV1376" s="224"/>
      <c r="BW1376" s="224"/>
      <c r="BX1376" s="224"/>
      <c r="BY1376" s="224"/>
      <c r="BZ1376" s="225"/>
    </row>
    <row r="1377" spans="54:78" ht="18">
      <c r="BB1377" s="224"/>
      <c r="BC1377" s="224"/>
      <c r="BD1377" s="224"/>
      <c r="BE1377" s="224"/>
      <c r="BF1377" s="224"/>
      <c r="BG1377" s="224"/>
      <c r="BH1377" s="224"/>
      <c r="BI1377" s="224"/>
      <c r="BJ1377" s="224"/>
      <c r="BK1377" s="224"/>
      <c r="BL1377" s="224"/>
      <c r="BM1377" s="224"/>
      <c r="BN1377" s="224"/>
      <c r="BO1377" s="224"/>
      <c r="BP1377" s="224"/>
      <c r="BQ1377" s="224"/>
      <c r="BR1377" s="224"/>
      <c r="BS1377" s="224"/>
      <c r="BT1377" s="224"/>
      <c r="BU1377" s="224"/>
      <c r="BV1377" s="224"/>
      <c r="BW1377" s="224"/>
      <c r="BX1377" s="224"/>
      <c r="BY1377" s="224"/>
      <c r="BZ1377" s="225"/>
    </row>
    <row r="1378" spans="54:78" ht="18">
      <c r="BB1378" s="224"/>
      <c r="BC1378" s="224"/>
      <c r="BD1378" s="224"/>
      <c r="BE1378" s="224"/>
      <c r="BF1378" s="224"/>
      <c r="BG1378" s="224"/>
      <c r="BH1378" s="224"/>
      <c r="BI1378" s="224"/>
      <c r="BJ1378" s="224"/>
      <c r="BK1378" s="224"/>
      <c r="BL1378" s="224"/>
      <c r="BM1378" s="224"/>
      <c r="BN1378" s="224"/>
      <c r="BO1378" s="224"/>
      <c r="BP1378" s="224"/>
      <c r="BQ1378" s="224"/>
      <c r="BR1378" s="224"/>
      <c r="BS1378" s="224"/>
      <c r="BT1378" s="224"/>
      <c r="BU1378" s="224"/>
      <c r="BV1378" s="224"/>
      <c r="BW1378" s="224"/>
      <c r="BX1378" s="224"/>
      <c r="BY1378" s="224"/>
      <c r="BZ1378" s="225"/>
    </row>
    <row r="1379" spans="54:78" ht="18">
      <c r="BB1379" s="224"/>
      <c r="BC1379" s="224"/>
      <c r="BD1379" s="224"/>
      <c r="BE1379" s="224"/>
      <c r="BF1379" s="224"/>
      <c r="BG1379" s="224"/>
      <c r="BH1379" s="224"/>
      <c r="BI1379" s="224"/>
      <c r="BJ1379" s="224"/>
      <c r="BK1379" s="224"/>
      <c r="BL1379" s="224"/>
      <c r="BM1379" s="224"/>
      <c r="BN1379" s="224"/>
      <c r="BO1379" s="224"/>
      <c r="BP1379" s="224"/>
      <c r="BQ1379" s="224"/>
      <c r="BR1379" s="224"/>
      <c r="BS1379" s="224"/>
      <c r="BT1379" s="224"/>
      <c r="BU1379" s="224"/>
      <c r="BV1379" s="224"/>
      <c r="BW1379" s="224"/>
      <c r="BX1379" s="224"/>
      <c r="BY1379" s="224"/>
      <c r="BZ1379" s="225"/>
    </row>
    <row r="1380" spans="54:78" ht="18">
      <c r="BB1380" s="224"/>
      <c r="BC1380" s="224"/>
      <c r="BD1380" s="224"/>
      <c r="BE1380" s="224"/>
      <c r="BF1380" s="224"/>
      <c r="BG1380" s="224"/>
      <c r="BH1380" s="224"/>
      <c r="BI1380" s="224"/>
      <c r="BJ1380" s="224"/>
      <c r="BK1380" s="224"/>
      <c r="BL1380" s="224"/>
      <c r="BM1380" s="224"/>
      <c r="BN1380" s="224"/>
      <c r="BO1380" s="224"/>
      <c r="BP1380" s="224"/>
      <c r="BQ1380" s="224"/>
      <c r="BR1380" s="224"/>
      <c r="BS1380" s="224"/>
      <c r="BT1380" s="224"/>
      <c r="BU1380" s="224"/>
      <c r="BV1380" s="224"/>
      <c r="BW1380" s="224"/>
      <c r="BX1380" s="224"/>
      <c r="BY1380" s="224"/>
      <c r="BZ1380" s="225"/>
    </row>
    <row r="1381" spans="54:78" ht="18">
      <c r="BB1381" s="224"/>
      <c r="BC1381" s="224"/>
      <c r="BD1381" s="224"/>
      <c r="BE1381" s="224"/>
      <c r="BF1381" s="224"/>
      <c r="BG1381" s="224"/>
      <c r="BH1381" s="224"/>
      <c r="BI1381" s="224"/>
      <c r="BJ1381" s="224"/>
      <c r="BK1381" s="224"/>
      <c r="BL1381" s="224"/>
      <c r="BM1381" s="224"/>
      <c r="BN1381" s="224"/>
      <c r="BO1381" s="224"/>
      <c r="BP1381" s="224"/>
      <c r="BQ1381" s="224"/>
      <c r="BR1381" s="224"/>
      <c r="BS1381" s="224"/>
      <c r="BT1381" s="224"/>
      <c r="BU1381" s="224"/>
      <c r="BV1381" s="224"/>
      <c r="BW1381" s="224"/>
      <c r="BX1381" s="224"/>
      <c r="BY1381" s="224"/>
      <c r="BZ1381" s="225"/>
    </row>
    <row r="1382" spans="54:78" ht="18">
      <c r="BB1382" s="224"/>
      <c r="BC1382" s="224"/>
      <c r="BD1382" s="224"/>
      <c r="BE1382" s="224"/>
      <c r="BF1382" s="224"/>
      <c r="BG1382" s="224"/>
      <c r="BH1382" s="224"/>
      <c r="BI1382" s="224"/>
      <c r="BJ1382" s="224"/>
      <c r="BK1382" s="224"/>
      <c r="BL1382" s="224"/>
      <c r="BM1382" s="224"/>
      <c r="BN1382" s="224"/>
      <c r="BO1382" s="224"/>
      <c r="BP1382" s="224"/>
      <c r="BQ1382" s="224"/>
      <c r="BR1382" s="224"/>
      <c r="BS1382" s="224"/>
      <c r="BT1382" s="224"/>
      <c r="BU1382" s="224"/>
      <c r="BV1382" s="224"/>
      <c r="BW1382" s="224"/>
      <c r="BX1382" s="224"/>
      <c r="BY1382" s="224"/>
      <c r="BZ1382" s="225"/>
    </row>
    <row r="1383" spans="54:78" ht="18">
      <c r="BB1383" s="224"/>
      <c r="BC1383" s="224"/>
      <c r="BD1383" s="224"/>
      <c r="BE1383" s="224"/>
      <c r="BF1383" s="224"/>
      <c r="BG1383" s="224"/>
      <c r="BH1383" s="224"/>
      <c r="BI1383" s="224"/>
      <c r="BJ1383" s="224"/>
      <c r="BK1383" s="224"/>
      <c r="BL1383" s="224"/>
      <c r="BM1383" s="224"/>
      <c r="BN1383" s="224"/>
      <c r="BO1383" s="224"/>
      <c r="BP1383" s="224"/>
      <c r="BQ1383" s="224"/>
      <c r="BR1383" s="224"/>
      <c r="BS1383" s="224"/>
      <c r="BT1383" s="224"/>
      <c r="BU1383" s="224"/>
      <c r="BV1383" s="224"/>
      <c r="BW1383" s="224"/>
      <c r="BX1383" s="224"/>
      <c r="BY1383" s="224"/>
      <c r="BZ1383" s="225"/>
    </row>
    <row r="1384" spans="54:78" ht="18">
      <c r="BB1384" s="224"/>
      <c r="BC1384" s="224"/>
      <c r="BD1384" s="224"/>
      <c r="BE1384" s="224"/>
      <c r="BF1384" s="224"/>
      <c r="BG1384" s="224"/>
      <c r="BH1384" s="224"/>
      <c r="BI1384" s="224"/>
      <c r="BJ1384" s="224"/>
      <c r="BK1384" s="224"/>
      <c r="BL1384" s="224"/>
      <c r="BM1384" s="224"/>
      <c r="BN1384" s="224"/>
      <c r="BO1384" s="224"/>
      <c r="BP1384" s="224"/>
      <c r="BQ1384" s="224"/>
      <c r="BR1384" s="224"/>
      <c r="BS1384" s="224"/>
      <c r="BT1384" s="224"/>
      <c r="BU1384" s="224"/>
      <c r="BV1384" s="224"/>
      <c r="BW1384" s="224"/>
      <c r="BX1384" s="224"/>
      <c r="BY1384" s="224"/>
      <c r="BZ1384" s="225"/>
    </row>
    <row r="1385" spans="54:78" ht="18">
      <c r="BB1385" s="224"/>
      <c r="BC1385" s="224"/>
      <c r="BD1385" s="224"/>
      <c r="BE1385" s="224"/>
      <c r="BF1385" s="224"/>
      <c r="BG1385" s="224"/>
      <c r="BH1385" s="224"/>
      <c r="BI1385" s="224"/>
      <c r="BJ1385" s="224"/>
      <c r="BK1385" s="224"/>
      <c r="BL1385" s="224"/>
      <c r="BM1385" s="224"/>
      <c r="BN1385" s="224"/>
      <c r="BO1385" s="224"/>
      <c r="BP1385" s="224"/>
      <c r="BQ1385" s="224"/>
      <c r="BR1385" s="224"/>
      <c r="BS1385" s="224"/>
      <c r="BT1385" s="224"/>
      <c r="BU1385" s="224"/>
      <c r="BV1385" s="224"/>
      <c r="BW1385" s="224"/>
      <c r="BX1385" s="224"/>
      <c r="BY1385" s="224"/>
      <c r="BZ1385" s="225"/>
    </row>
    <row r="1386" spans="54:78" ht="18">
      <c r="BB1386" s="224"/>
      <c r="BC1386" s="224"/>
      <c r="BD1386" s="224"/>
      <c r="BE1386" s="224"/>
      <c r="BF1386" s="224"/>
      <c r="BG1386" s="224"/>
      <c r="BH1386" s="224"/>
      <c r="BI1386" s="224"/>
      <c r="BJ1386" s="224"/>
      <c r="BK1386" s="224"/>
      <c r="BL1386" s="224"/>
      <c r="BM1386" s="224"/>
      <c r="BN1386" s="224"/>
      <c r="BO1386" s="224"/>
      <c r="BP1386" s="224"/>
      <c r="BQ1386" s="224"/>
      <c r="BR1386" s="224"/>
      <c r="BS1386" s="224"/>
      <c r="BT1386" s="224"/>
      <c r="BU1386" s="224"/>
      <c r="BV1386" s="224"/>
      <c r="BW1386" s="224"/>
      <c r="BX1386" s="224"/>
      <c r="BY1386" s="224"/>
      <c r="BZ1386" s="225"/>
    </row>
    <row r="1387" spans="54:78" ht="18">
      <c r="BB1387" s="224"/>
      <c r="BC1387" s="224"/>
      <c r="BD1387" s="224"/>
      <c r="BE1387" s="224"/>
      <c r="BF1387" s="224"/>
      <c r="BG1387" s="224"/>
      <c r="BH1387" s="224"/>
      <c r="BI1387" s="224"/>
      <c r="BJ1387" s="224"/>
      <c r="BK1387" s="224"/>
      <c r="BL1387" s="224"/>
      <c r="BM1387" s="224"/>
      <c r="BN1387" s="224"/>
      <c r="BO1387" s="224"/>
      <c r="BP1387" s="224"/>
      <c r="BQ1387" s="224"/>
      <c r="BR1387" s="224"/>
      <c r="BS1387" s="224"/>
      <c r="BT1387" s="224"/>
      <c r="BU1387" s="224"/>
      <c r="BV1387" s="224"/>
      <c r="BW1387" s="224"/>
      <c r="BX1387" s="224"/>
      <c r="BY1387" s="224"/>
      <c r="BZ1387" s="225"/>
    </row>
    <row r="1388" spans="54:78" ht="18">
      <c r="BB1388" s="224"/>
      <c r="BC1388" s="224"/>
      <c r="BD1388" s="224"/>
      <c r="BE1388" s="224"/>
      <c r="BF1388" s="224"/>
      <c r="BG1388" s="224"/>
      <c r="BH1388" s="224"/>
      <c r="BI1388" s="224"/>
      <c r="BJ1388" s="224"/>
      <c r="BK1388" s="224"/>
      <c r="BL1388" s="224"/>
      <c r="BM1388" s="224"/>
      <c r="BN1388" s="224"/>
      <c r="BO1388" s="224"/>
      <c r="BP1388" s="224"/>
      <c r="BQ1388" s="224"/>
      <c r="BR1388" s="224"/>
      <c r="BS1388" s="224"/>
      <c r="BT1388" s="224"/>
      <c r="BU1388" s="224"/>
      <c r="BV1388" s="224"/>
      <c r="BW1388" s="224"/>
      <c r="BX1388" s="224"/>
      <c r="BY1388" s="224"/>
      <c r="BZ1388" s="225"/>
    </row>
    <row r="1389" spans="54:78" ht="18">
      <c r="BB1389" s="224"/>
      <c r="BC1389" s="224"/>
      <c r="BD1389" s="224"/>
      <c r="BE1389" s="224"/>
      <c r="BF1389" s="224"/>
      <c r="BG1389" s="224"/>
      <c r="BH1389" s="224"/>
      <c r="BI1389" s="224"/>
      <c r="BJ1389" s="224"/>
      <c r="BK1389" s="224"/>
      <c r="BL1389" s="224"/>
      <c r="BM1389" s="224"/>
      <c r="BN1389" s="224"/>
      <c r="BO1389" s="224"/>
      <c r="BP1389" s="224"/>
      <c r="BQ1389" s="224"/>
      <c r="BR1389" s="224"/>
      <c r="BS1389" s="224"/>
      <c r="BT1389" s="224"/>
      <c r="BU1389" s="224"/>
      <c r="BV1389" s="224"/>
      <c r="BW1389" s="224"/>
      <c r="BX1389" s="224"/>
      <c r="BY1389" s="224"/>
      <c r="BZ1389" s="225"/>
    </row>
    <row r="1390" spans="54:78" ht="18">
      <c r="BB1390" s="224"/>
      <c r="BC1390" s="224"/>
      <c r="BD1390" s="224"/>
      <c r="BE1390" s="224"/>
      <c r="BF1390" s="224"/>
      <c r="BG1390" s="224"/>
      <c r="BH1390" s="224"/>
      <c r="BI1390" s="224"/>
      <c r="BJ1390" s="224"/>
      <c r="BK1390" s="224"/>
      <c r="BL1390" s="224"/>
      <c r="BM1390" s="224"/>
      <c r="BN1390" s="224"/>
      <c r="BO1390" s="224"/>
      <c r="BP1390" s="224"/>
      <c r="BQ1390" s="224"/>
      <c r="BR1390" s="224"/>
      <c r="BS1390" s="224"/>
      <c r="BT1390" s="224"/>
      <c r="BU1390" s="224"/>
      <c r="BV1390" s="224"/>
      <c r="BW1390" s="224"/>
      <c r="BX1390" s="224"/>
      <c r="BY1390" s="224"/>
      <c r="BZ1390" s="225"/>
    </row>
    <row r="1391" spans="54:78" ht="18">
      <c r="BB1391" s="224"/>
      <c r="BC1391" s="224"/>
      <c r="BD1391" s="224"/>
      <c r="BE1391" s="224"/>
      <c r="BF1391" s="224"/>
      <c r="BG1391" s="224"/>
      <c r="BH1391" s="224"/>
      <c r="BI1391" s="224"/>
      <c r="BJ1391" s="224"/>
      <c r="BK1391" s="224"/>
      <c r="BL1391" s="224"/>
      <c r="BM1391" s="224"/>
      <c r="BN1391" s="224"/>
      <c r="BO1391" s="224"/>
      <c r="BP1391" s="224"/>
      <c r="BQ1391" s="224"/>
      <c r="BR1391" s="224"/>
      <c r="BS1391" s="224"/>
      <c r="BT1391" s="224"/>
      <c r="BU1391" s="224"/>
      <c r="BV1391" s="224"/>
      <c r="BW1391" s="224"/>
      <c r="BX1391" s="224"/>
      <c r="BY1391" s="224"/>
      <c r="BZ1391" s="225"/>
    </row>
    <row r="1392" spans="54:78" ht="18">
      <c r="BB1392" s="224"/>
      <c r="BC1392" s="224"/>
      <c r="BD1392" s="224"/>
      <c r="BE1392" s="224"/>
      <c r="BF1392" s="224"/>
      <c r="BG1392" s="224"/>
      <c r="BH1392" s="224"/>
      <c r="BI1392" s="224"/>
      <c r="BJ1392" s="224"/>
      <c r="BK1392" s="224"/>
      <c r="BL1392" s="224"/>
      <c r="BM1392" s="224"/>
      <c r="BN1392" s="224"/>
      <c r="BO1392" s="224"/>
      <c r="BP1392" s="224"/>
      <c r="BQ1392" s="224"/>
      <c r="BR1392" s="224"/>
      <c r="BS1392" s="224"/>
      <c r="BT1392" s="224"/>
      <c r="BU1392" s="224"/>
      <c r="BV1392" s="224"/>
      <c r="BW1392" s="224"/>
      <c r="BX1392" s="224"/>
      <c r="BY1392" s="224"/>
      <c r="BZ1392" s="225"/>
    </row>
    <row r="1393" spans="54:78" ht="18">
      <c r="BB1393" s="224"/>
      <c r="BC1393" s="224"/>
      <c r="BD1393" s="224"/>
      <c r="BE1393" s="224"/>
      <c r="BF1393" s="224"/>
      <c r="BG1393" s="224"/>
      <c r="BH1393" s="224"/>
      <c r="BI1393" s="224"/>
      <c r="BJ1393" s="224"/>
      <c r="BK1393" s="224"/>
      <c r="BL1393" s="224"/>
      <c r="BM1393" s="224"/>
      <c r="BN1393" s="224"/>
      <c r="BO1393" s="224"/>
      <c r="BP1393" s="224"/>
      <c r="BQ1393" s="224"/>
      <c r="BR1393" s="224"/>
      <c r="BS1393" s="224"/>
      <c r="BT1393" s="224"/>
      <c r="BU1393" s="224"/>
      <c r="BV1393" s="224"/>
      <c r="BW1393" s="224"/>
      <c r="BX1393" s="224"/>
      <c r="BY1393" s="224"/>
      <c r="BZ1393" s="225"/>
    </row>
    <row r="1394" spans="54:78" ht="18">
      <c r="BB1394" s="224"/>
      <c r="BC1394" s="224"/>
      <c r="BD1394" s="224"/>
      <c r="BE1394" s="224"/>
      <c r="BF1394" s="224"/>
      <c r="BG1394" s="224"/>
      <c r="BH1394" s="224"/>
      <c r="BI1394" s="224"/>
      <c r="BJ1394" s="224"/>
      <c r="BK1394" s="224"/>
      <c r="BL1394" s="224"/>
      <c r="BM1394" s="224"/>
      <c r="BN1394" s="224"/>
      <c r="BO1394" s="224"/>
      <c r="BP1394" s="224"/>
      <c r="BQ1394" s="224"/>
      <c r="BR1394" s="224"/>
      <c r="BS1394" s="224"/>
      <c r="BT1394" s="224"/>
      <c r="BU1394" s="224"/>
      <c r="BV1394" s="224"/>
      <c r="BW1394" s="224"/>
      <c r="BX1394" s="224"/>
      <c r="BY1394" s="224"/>
      <c r="BZ1394" s="225"/>
    </row>
    <row r="1395" spans="54:78" ht="18">
      <c r="BB1395" s="224"/>
      <c r="BC1395" s="224"/>
      <c r="BD1395" s="224"/>
      <c r="BE1395" s="224"/>
      <c r="BF1395" s="224"/>
      <c r="BG1395" s="224"/>
      <c r="BH1395" s="224"/>
      <c r="BI1395" s="224"/>
      <c r="BJ1395" s="224"/>
      <c r="BK1395" s="224"/>
      <c r="BL1395" s="224"/>
      <c r="BM1395" s="224"/>
      <c r="BN1395" s="224"/>
      <c r="BO1395" s="224"/>
      <c r="BP1395" s="224"/>
      <c r="BQ1395" s="224"/>
      <c r="BR1395" s="224"/>
      <c r="BS1395" s="224"/>
      <c r="BT1395" s="224"/>
      <c r="BU1395" s="224"/>
      <c r="BV1395" s="224"/>
      <c r="BW1395" s="224"/>
      <c r="BX1395" s="224"/>
      <c r="BY1395" s="224"/>
      <c r="BZ1395" s="225"/>
    </row>
    <row r="1396" spans="54:78" ht="18">
      <c r="BB1396" s="224"/>
      <c r="BC1396" s="224"/>
      <c r="BD1396" s="224"/>
      <c r="BE1396" s="224"/>
      <c r="BF1396" s="224"/>
      <c r="BG1396" s="224"/>
      <c r="BH1396" s="224"/>
      <c r="BI1396" s="224"/>
      <c r="BJ1396" s="224"/>
      <c r="BK1396" s="224"/>
      <c r="BL1396" s="224"/>
      <c r="BM1396" s="224"/>
      <c r="BN1396" s="224"/>
      <c r="BO1396" s="224"/>
      <c r="BP1396" s="224"/>
      <c r="BQ1396" s="224"/>
      <c r="BR1396" s="224"/>
      <c r="BS1396" s="224"/>
      <c r="BT1396" s="224"/>
      <c r="BU1396" s="224"/>
      <c r="BV1396" s="224"/>
      <c r="BW1396" s="224"/>
      <c r="BX1396" s="224"/>
      <c r="BY1396" s="224"/>
      <c r="BZ1396" s="225"/>
    </row>
    <row r="1397" spans="54:78" ht="18">
      <c r="BB1397" s="224"/>
      <c r="BC1397" s="224"/>
      <c r="BD1397" s="224"/>
      <c r="BE1397" s="224"/>
      <c r="BF1397" s="224"/>
      <c r="BG1397" s="224"/>
      <c r="BH1397" s="224"/>
      <c r="BI1397" s="224"/>
      <c r="BJ1397" s="224"/>
      <c r="BK1397" s="224"/>
      <c r="BL1397" s="224"/>
      <c r="BM1397" s="224"/>
      <c r="BN1397" s="224"/>
      <c r="BO1397" s="224"/>
      <c r="BP1397" s="224"/>
      <c r="BQ1397" s="224"/>
      <c r="BR1397" s="224"/>
      <c r="BS1397" s="224"/>
      <c r="BT1397" s="224"/>
      <c r="BU1397" s="224"/>
      <c r="BV1397" s="224"/>
      <c r="BW1397" s="224"/>
      <c r="BX1397" s="224"/>
      <c r="BY1397" s="224"/>
      <c r="BZ1397" s="225"/>
    </row>
    <row r="1398" spans="54:78" ht="18">
      <c r="BB1398" s="224"/>
      <c r="BC1398" s="224"/>
      <c r="BD1398" s="224"/>
      <c r="BE1398" s="224"/>
      <c r="BF1398" s="224"/>
      <c r="BG1398" s="224"/>
      <c r="BH1398" s="224"/>
      <c r="BI1398" s="224"/>
      <c r="BJ1398" s="224"/>
      <c r="BK1398" s="224"/>
      <c r="BL1398" s="224"/>
      <c r="BM1398" s="224"/>
      <c r="BN1398" s="224"/>
      <c r="BO1398" s="224"/>
      <c r="BP1398" s="224"/>
      <c r="BQ1398" s="224"/>
      <c r="BR1398" s="224"/>
      <c r="BS1398" s="224"/>
      <c r="BT1398" s="224"/>
      <c r="BU1398" s="224"/>
      <c r="BV1398" s="224"/>
      <c r="BW1398" s="224"/>
      <c r="BX1398" s="224"/>
      <c r="BY1398" s="224"/>
      <c r="BZ1398" s="225"/>
    </row>
    <row r="1399" spans="54:78" ht="18">
      <c r="BB1399" s="224"/>
      <c r="BC1399" s="224"/>
      <c r="BD1399" s="224"/>
      <c r="BE1399" s="224"/>
      <c r="BF1399" s="224"/>
      <c r="BG1399" s="224"/>
      <c r="BH1399" s="224"/>
      <c r="BI1399" s="224"/>
      <c r="BJ1399" s="224"/>
      <c r="BK1399" s="224"/>
      <c r="BL1399" s="224"/>
      <c r="BM1399" s="224"/>
      <c r="BN1399" s="224"/>
      <c r="BO1399" s="224"/>
      <c r="BP1399" s="224"/>
      <c r="BQ1399" s="224"/>
      <c r="BR1399" s="224"/>
      <c r="BS1399" s="224"/>
      <c r="BT1399" s="224"/>
      <c r="BU1399" s="224"/>
      <c r="BV1399" s="224"/>
      <c r="BW1399" s="224"/>
      <c r="BX1399" s="224"/>
      <c r="BY1399" s="224"/>
      <c r="BZ1399" s="225"/>
    </row>
    <row r="1400" spans="54:78" ht="18">
      <c r="BB1400" s="224"/>
      <c r="BC1400" s="224"/>
      <c r="BD1400" s="224"/>
      <c r="BE1400" s="224"/>
      <c r="BF1400" s="224"/>
      <c r="BG1400" s="224"/>
      <c r="BH1400" s="224"/>
      <c r="BI1400" s="224"/>
      <c r="BJ1400" s="224"/>
      <c r="BK1400" s="224"/>
      <c r="BL1400" s="224"/>
      <c r="BM1400" s="224"/>
      <c r="BN1400" s="224"/>
      <c r="BO1400" s="224"/>
      <c r="BP1400" s="224"/>
      <c r="BQ1400" s="224"/>
      <c r="BR1400" s="224"/>
      <c r="BS1400" s="224"/>
      <c r="BT1400" s="224"/>
      <c r="BU1400" s="224"/>
      <c r="BV1400" s="224"/>
      <c r="BW1400" s="224"/>
      <c r="BX1400" s="224"/>
      <c r="BY1400" s="224"/>
      <c r="BZ1400" s="225"/>
    </row>
    <row r="1401" spans="54:78" ht="18">
      <c r="BB1401" s="224"/>
      <c r="BC1401" s="224"/>
      <c r="BD1401" s="224"/>
      <c r="BE1401" s="224"/>
      <c r="BF1401" s="224"/>
      <c r="BG1401" s="224"/>
      <c r="BH1401" s="224"/>
      <c r="BI1401" s="224"/>
      <c r="BJ1401" s="224"/>
      <c r="BK1401" s="224"/>
      <c r="BL1401" s="224"/>
      <c r="BM1401" s="224"/>
      <c r="BN1401" s="224"/>
      <c r="BO1401" s="224"/>
      <c r="BP1401" s="224"/>
      <c r="BQ1401" s="224"/>
      <c r="BR1401" s="224"/>
      <c r="BS1401" s="224"/>
      <c r="BT1401" s="224"/>
      <c r="BU1401" s="224"/>
      <c r="BV1401" s="224"/>
      <c r="BW1401" s="224"/>
      <c r="BX1401" s="224"/>
      <c r="BY1401" s="224"/>
      <c r="BZ1401" s="225"/>
    </row>
    <row r="1402" spans="54:78" ht="18">
      <c r="BB1402" s="224"/>
      <c r="BC1402" s="224"/>
      <c r="BD1402" s="224"/>
      <c r="BE1402" s="224"/>
      <c r="BF1402" s="224"/>
      <c r="BG1402" s="224"/>
      <c r="BH1402" s="224"/>
      <c r="BI1402" s="224"/>
      <c r="BJ1402" s="224"/>
      <c r="BK1402" s="224"/>
      <c r="BL1402" s="224"/>
      <c r="BM1402" s="224"/>
      <c r="BN1402" s="224"/>
      <c r="BO1402" s="224"/>
      <c r="BP1402" s="224"/>
      <c r="BQ1402" s="224"/>
      <c r="BR1402" s="224"/>
      <c r="BS1402" s="224"/>
      <c r="BT1402" s="224"/>
      <c r="BU1402" s="224"/>
      <c r="BV1402" s="224"/>
      <c r="BW1402" s="224"/>
      <c r="BX1402" s="224"/>
      <c r="BY1402" s="224"/>
      <c r="BZ1402" s="225"/>
    </row>
    <row r="1403" spans="54:78" ht="18">
      <c r="BB1403" s="224"/>
      <c r="BC1403" s="224"/>
      <c r="BD1403" s="224"/>
      <c r="BE1403" s="224"/>
      <c r="BF1403" s="224"/>
      <c r="BG1403" s="224"/>
      <c r="BH1403" s="224"/>
      <c r="BI1403" s="224"/>
      <c r="BJ1403" s="224"/>
      <c r="BK1403" s="224"/>
      <c r="BL1403" s="224"/>
      <c r="BM1403" s="224"/>
      <c r="BN1403" s="224"/>
      <c r="BO1403" s="224"/>
      <c r="BP1403" s="224"/>
      <c r="BQ1403" s="224"/>
      <c r="BR1403" s="224"/>
      <c r="BS1403" s="224"/>
      <c r="BT1403" s="224"/>
      <c r="BU1403" s="224"/>
      <c r="BV1403" s="224"/>
      <c r="BW1403" s="224"/>
      <c r="BX1403" s="224"/>
      <c r="BY1403" s="224"/>
      <c r="BZ1403" s="225"/>
    </row>
    <row r="1404" spans="54:78" ht="18">
      <c r="BB1404" s="224"/>
      <c r="BC1404" s="224"/>
      <c r="BD1404" s="224"/>
      <c r="BE1404" s="224"/>
      <c r="BF1404" s="224"/>
      <c r="BG1404" s="224"/>
      <c r="BH1404" s="224"/>
      <c r="BI1404" s="224"/>
      <c r="BJ1404" s="224"/>
      <c r="BK1404" s="224"/>
      <c r="BL1404" s="224"/>
      <c r="BM1404" s="224"/>
      <c r="BN1404" s="224"/>
      <c r="BO1404" s="224"/>
      <c r="BP1404" s="224"/>
      <c r="BQ1404" s="224"/>
      <c r="BR1404" s="224"/>
      <c r="BS1404" s="224"/>
      <c r="BT1404" s="224"/>
      <c r="BU1404" s="224"/>
      <c r="BV1404" s="224"/>
      <c r="BW1404" s="224"/>
      <c r="BX1404" s="224"/>
      <c r="BY1404" s="224"/>
      <c r="BZ1404" s="225"/>
    </row>
    <row r="1405" spans="54:78" ht="18">
      <c r="BB1405" s="224"/>
      <c r="BC1405" s="224"/>
      <c r="BD1405" s="224"/>
      <c r="BE1405" s="224"/>
      <c r="BF1405" s="224"/>
      <c r="BG1405" s="224"/>
      <c r="BH1405" s="224"/>
      <c r="BI1405" s="224"/>
      <c r="BJ1405" s="224"/>
      <c r="BK1405" s="224"/>
      <c r="BL1405" s="224"/>
      <c r="BM1405" s="224"/>
      <c r="BN1405" s="224"/>
      <c r="BO1405" s="224"/>
      <c r="BP1405" s="224"/>
      <c r="BQ1405" s="224"/>
      <c r="BR1405" s="224"/>
      <c r="BS1405" s="224"/>
      <c r="BT1405" s="224"/>
      <c r="BU1405" s="224"/>
      <c r="BV1405" s="224"/>
      <c r="BW1405" s="224"/>
      <c r="BX1405" s="224"/>
      <c r="BY1405" s="224"/>
      <c r="BZ1405" s="225"/>
    </row>
    <row r="1406" spans="54:78" ht="18">
      <c r="BB1406" s="224"/>
      <c r="BC1406" s="224"/>
      <c r="BD1406" s="224"/>
      <c r="BE1406" s="224"/>
      <c r="BF1406" s="224"/>
      <c r="BG1406" s="224"/>
      <c r="BH1406" s="224"/>
      <c r="BI1406" s="224"/>
      <c r="BJ1406" s="224"/>
      <c r="BK1406" s="224"/>
      <c r="BL1406" s="224"/>
      <c r="BM1406" s="224"/>
      <c r="BN1406" s="224"/>
      <c r="BO1406" s="224"/>
      <c r="BP1406" s="224"/>
      <c r="BQ1406" s="224"/>
      <c r="BR1406" s="224"/>
      <c r="BS1406" s="224"/>
      <c r="BT1406" s="224"/>
      <c r="BU1406" s="224"/>
      <c r="BV1406" s="224"/>
      <c r="BW1406" s="224"/>
      <c r="BX1406" s="224"/>
      <c r="BY1406" s="224"/>
      <c r="BZ1406" s="225"/>
    </row>
    <row r="1407" spans="54:78" ht="18">
      <c r="BB1407" s="224"/>
      <c r="BC1407" s="224"/>
      <c r="BD1407" s="224"/>
      <c r="BE1407" s="224"/>
      <c r="BF1407" s="224"/>
      <c r="BG1407" s="224"/>
      <c r="BH1407" s="224"/>
      <c r="BI1407" s="224"/>
      <c r="BJ1407" s="224"/>
      <c r="BK1407" s="224"/>
      <c r="BL1407" s="224"/>
      <c r="BM1407" s="224"/>
      <c r="BN1407" s="224"/>
      <c r="BO1407" s="224"/>
      <c r="BP1407" s="224"/>
      <c r="BQ1407" s="224"/>
      <c r="BR1407" s="224"/>
      <c r="BS1407" s="224"/>
      <c r="BT1407" s="224"/>
      <c r="BU1407" s="224"/>
      <c r="BV1407" s="224"/>
      <c r="BW1407" s="224"/>
      <c r="BX1407" s="224"/>
      <c r="BY1407" s="224"/>
      <c r="BZ1407" s="225"/>
    </row>
    <row r="1408" spans="54:78" ht="18">
      <c r="BB1408" s="224"/>
      <c r="BC1408" s="224"/>
      <c r="BD1408" s="224"/>
      <c r="BE1408" s="224"/>
      <c r="BF1408" s="224"/>
      <c r="BG1408" s="224"/>
      <c r="BH1408" s="224"/>
      <c r="BI1408" s="224"/>
      <c r="BJ1408" s="224"/>
      <c r="BK1408" s="224"/>
      <c r="BL1408" s="224"/>
      <c r="BM1408" s="224"/>
      <c r="BN1408" s="224"/>
      <c r="BO1408" s="224"/>
      <c r="BP1408" s="224"/>
      <c r="BQ1408" s="224"/>
      <c r="BR1408" s="224"/>
      <c r="BS1408" s="224"/>
      <c r="BT1408" s="224"/>
      <c r="BU1408" s="224"/>
      <c r="BV1408" s="224"/>
      <c r="BW1408" s="224"/>
      <c r="BX1408" s="224"/>
      <c r="BY1408" s="224"/>
      <c r="BZ1408" s="225"/>
    </row>
    <row r="1409" spans="54:78" ht="18">
      <c r="BB1409" s="224"/>
      <c r="BC1409" s="224"/>
      <c r="BD1409" s="224"/>
      <c r="BE1409" s="224"/>
      <c r="BF1409" s="224"/>
      <c r="BG1409" s="224"/>
      <c r="BH1409" s="224"/>
      <c r="BI1409" s="224"/>
      <c r="BJ1409" s="224"/>
      <c r="BK1409" s="224"/>
      <c r="BL1409" s="224"/>
      <c r="BM1409" s="224"/>
      <c r="BN1409" s="224"/>
      <c r="BO1409" s="224"/>
      <c r="BP1409" s="224"/>
      <c r="BQ1409" s="224"/>
      <c r="BR1409" s="224"/>
      <c r="BS1409" s="224"/>
      <c r="BT1409" s="224"/>
      <c r="BU1409" s="224"/>
      <c r="BV1409" s="224"/>
      <c r="BW1409" s="224"/>
      <c r="BX1409" s="224"/>
      <c r="BY1409" s="224"/>
      <c r="BZ1409" s="225"/>
    </row>
    <row r="1410" spans="54:78" ht="18">
      <c r="BB1410" s="224"/>
      <c r="BC1410" s="224"/>
      <c r="BD1410" s="224"/>
      <c r="BE1410" s="224"/>
      <c r="BF1410" s="224"/>
      <c r="BG1410" s="224"/>
      <c r="BH1410" s="224"/>
      <c r="BI1410" s="224"/>
      <c r="BJ1410" s="224"/>
      <c r="BK1410" s="224"/>
      <c r="BL1410" s="224"/>
      <c r="BM1410" s="224"/>
      <c r="BN1410" s="224"/>
      <c r="BO1410" s="224"/>
      <c r="BP1410" s="224"/>
      <c r="BQ1410" s="224"/>
      <c r="BR1410" s="224"/>
      <c r="BS1410" s="224"/>
      <c r="BT1410" s="224"/>
      <c r="BU1410" s="224"/>
      <c r="BV1410" s="224"/>
      <c r="BW1410" s="224"/>
      <c r="BX1410" s="224"/>
      <c r="BY1410" s="224"/>
      <c r="BZ1410" s="225"/>
    </row>
    <row r="1411" spans="54:78" ht="18">
      <c r="BB1411" s="224"/>
      <c r="BC1411" s="224"/>
      <c r="BD1411" s="224"/>
      <c r="BE1411" s="224"/>
      <c r="BF1411" s="224"/>
      <c r="BG1411" s="224"/>
      <c r="BH1411" s="224"/>
      <c r="BI1411" s="224"/>
      <c r="BJ1411" s="224"/>
      <c r="BK1411" s="224"/>
      <c r="BL1411" s="224"/>
      <c r="BM1411" s="224"/>
      <c r="BN1411" s="224"/>
      <c r="BO1411" s="224"/>
      <c r="BP1411" s="224"/>
      <c r="BQ1411" s="224"/>
      <c r="BR1411" s="224"/>
      <c r="BS1411" s="224"/>
      <c r="BT1411" s="224"/>
      <c r="BU1411" s="224"/>
      <c r="BV1411" s="224"/>
      <c r="BW1411" s="224"/>
      <c r="BX1411" s="224"/>
      <c r="BY1411" s="224"/>
      <c r="BZ1411" s="225"/>
    </row>
    <row r="1412" spans="54:78" ht="18">
      <c r="BB1412" s="224"/>
      <c r="BC1412" s="224"/>
      <c r="BD1412" s="224"/>
      <c r="BE1412" s="224"/>
      <c r="BF1412" s="224"/>
      <c r="BG1412" s="224"/>
      <c r="BH1412" s="224"/>
      <c r="BI1412" s="224"/>
      <c r="BJ1412" s="224"/>
      <c r="BK1412" s="224"/>
      <c r="BL1412" s="224"/>
      <c r="BM1412" s="224"/>
      <c r="BN1412" s="224"/>
      <c r="BO1412" s="224"/>
      <c r="BP1412" s="224"/>
      <c r="BQ1412" s="224"/>
      <c r="BR1412" s="224"/>
      <c r="BS1412" s="224"/>
      <c r="BT1412" s="224"/>
      <c r="BU1412" s="224"/>
      <c r="BV1412" s="224"/>
      <c r="BW1412" s="224"/>
      <c r="BX1412" s="224"/>
      <c r="BY1412" s="224"/>
      <c r="BZ1412" s="225"/>
    </row>
    <row r="1413" spans="54:78" ht="18">
      <c r="BB1413" s="224"/>
      <c r="BC1413" s="224"/>
      <c r="BD1413" s="224"/>
      <c r="BE1413" s="224"/>
      <c r="BF1413" s="224"/>
      <c r="BG1413" s="224"/>
      <c r="BH1413" s="224"/>
      <c r="BI1413" s="224"/>
      <c r="BJ1413" s="224"/>
      <c r="BK1413" s="224"/>
      <c r="BL1413" s="224"/>
      <c r="BM1413" s="224"/>
      <c r="BN1413" s="224"/>
      <c r="BO1413" s="224"/>
      <c r="BP1413" s="224"/>
      <c r="BQ1413" s="224"/>
      <c r="BR1413" s="224"/>
      <c r="BS1413" s="224"/>
      <c r="BT1413" s="224"/>
      <c r="BU1413" s="224"/>
      <c r="BV1413" s="224"/>
      <c r="BW1413" s="224"/>
      <c r="BX1413" s="224"/>
      <c r="BY1413" s="224"/>
      <c r="BZ1413" s="225"/>
    </row>
    <row r="1414" spans="54:78" ht="18">
      <c r="BB1414" s="224"/>
      <c r="BC1414" s="224"/>
      <c r="BD1414" s="224"/>
      <c r="BE1414" s="224"/>
      <c r="BF1414" s="224"/>
      <c r="BG1414" s="224"/>
      <c r="BH1414" s="224"/>
      <c r="BI1414" s="224"/>
      <c r="BJ1414" s="224"/>
      <c r="BK1414" s="224"/>
      <c r="BL1414" s="224"/>
      <c r="BM1414" s="224"/>
      <c r="BN1414" s="224"/>
      <c r="BO1414" s="224"/>
      <c r="BP1414" s="224"/>
      <c r="BQ1414" s="224"/>
      <c r="BR1414" s="224"/>
      <c r="BS1414" s="224"/>
      <c r="BT1414" s="224"/>
      <c r="BU1414" s="224"/>
      <c r="BV1414" s="224"/>
      <c r="BW1414" s="224"/>
      <c r="BX1414" s="224"/>
      <c r="BY1414" s="224"/>
      <c r="BZ1414" s="225"/>
    </row>
    <row r="1415" spans="54:78" ht="18">
      <c r="BB1415" s="224"/>
      <c r="BC1415" s="224"/>
      <c r="BD1415" s="224"/>
      <c r="BE1415" s="224"/>
      <c r="BF1415" s="224"/>
      <c r="BG1415" s="224"/>
      <c r="BH1415" s="224"/>
      <c r="BI1415" s="224"/>
      <c r="BJ1415" s="224"/>
      <c r="BK1415" s="224"/>
      <c r="BL1415" s="224"/>
      <c r="BM1415" s="224"/>
      <c r="BN1415" s="224"/>
      <c r="BO1415" s="224"/>
      <c r="BP1415" s="224"/>
      <c r="BQ1415" s="224"/>
      <c r="BR1415" s="224"/>
      <c r="BS1415" s="224"/>
      <c r="BT1415" s="224"/>
      <c r="BU1415" s="224"/>
      <c r="BV1415" s="224"/>
      <c r="BW1415" s="224"/>
      <c r="BX1415" s="224"/>
      <c r="BY1415" s="224"/>
      <c r="BZ1415" s="225"/>
    </row>
    <row r="1416" spans="54:78" ht="18">
      <c r="BB1416" s="224"/>
      <c r="BC1416" s="224"/>
      <c r="BD1416" s="224"/>
      <c r="BE1416" s="224"/>
      <c r="BF1416" s="224"/>
      <c r="BG1416" s="224"/>
      <c r="BH1416" s="224"/>
      <c r="BI1416" s="224"/>
      <c r="BJ1416" s="224"/>
      <c r="BK1416" s="224"/>
      <c r="BL1416" s="224"/>
      <c r="BM1416" s="224"/>
      <c r="BN1416" s="224"/>
      <c r="BO1416" s="224"/>
      <c r="BP1416" s="224"/>
      <c r="BQ1416" s="224"/>
      <c r="BR1416" s="224"/>
      <c r="BS1416" s="224"/>
      <c r="BT1416" s="224"/>
      <c r="BU1416" s="224"/>
      <c r="BV1416" s="224"/>
      <c r="BW1416" s="224"/>
      <c r="BX1416" s="224"/>
      <c r="BY1416" s="224"/>
      <c r="BZ1416" s="225"/>
    </row>
    <row r="1417" spans="54:78" ht="18">
      <c r="BB1417" s="224"/>
      <c r="BC1417" s="224"/>
      <c r="BD1417" s="224"/>
      <c r="BE1417" s="224"/>
      <c r="BF1417" s="224"/>
      <c r="BG1417" s="224"/>
      <c r="BH1417" s="224"/>
      <c r="BI1417" s="224"/>
      <c r="BJ1417" s="224"/>
      <c r="BK1417" s="224"/>
      <c r="BL1417" s="224"/>
      <c r="BM1417" s="224"/>
      <c r="BN1417" s="224"/>
      <c r="BO1417" s="224"/>
      <c r="BP1417" s="224"/>
      <c r="BQ1417" s="224"/>
      <c r="BR1417" s="224"/>
      <c r="BS1417" s="224"/>
      <c r="BT1417" s="224"/>
      <c r="BU1417" s="224"/>
      <c r="BV1417" s="224"/>
      <c r="BW1417" s="224"/>
      <c r="BX1417" s="224"/>
      <c r="BY1417" s="224"/>
      <c r="BZ1417" s="225"/>
    </row>
    <row r="1418" spans="54:78" ht="18">
      <c r="BB1418" s="224"/>
      <c r="BC1418" s="224"/>
      <c r="BD1418" s="224"/>
      <c r="BE1418" s="224"/>
      <c r="BF1418" s="224"/>
      <c r="BG1418" s="224"/>
      <c r="BH1418" s="224"/>
      <c r="BI1418" s="224"/>
      <c r="BJ1418" s="224"/>
      <c r="BK1418" s="224"/>
      <c r="BL1418" s="224"/>
      <c r="BM1418" s="224"/>
      <c r="BN1418" s="224"/>
      <c r="BO1418" s="224"/>
      <c r="BP1418" s="224"/>
      <c r="BQ1418" s="224"/>
      <c r="BR1418" s="224"/>
      <c r="BS1418" s="224"/>
      <c r="BT1418" s="224"/>
      <c r="BU1418" s="224"/>
      <c r="BV1418" s="224"/>
      <c r="BW1418" s="224"/>
      <c r="BX1418" s="224"/>
      <c r="BY1418" s="224"/>
      <c r="BZ1418" s="225"/>
    </row>
    <row r="1419" spans="54:78" ht="18">
      <c r="BB1419" s="224"/>
      <c r="BC1419" s="224"/>
      <c r="BD1419" s="224"/>
      <c r="BE1419" s="224"/>
      <c r="BF1419" s="224"/>
      <c r="BG1419" s="224"/>
      <c r="BH1419" s="224"/>
      <c r="BI1419" s="224"/>
      <c r="BJ1419" s="224"/>
      <c r="BK1419" s="224"/>
      <c r="BL1419" s="224"/>
      <c r="BM1419" s="224"/>
      <c r="BN1419" s="224"/>
      <c r="BO1419" s="224"/>
      <c r="BP1419" s="224"/>
      <c r="BQ1419" s="224"/>
      <c r="BR1419" s="224"/>
      <c r="BS1419" s="224"/>
      <c r="BT1419" s="224"/>
      <c r="BU1419" s="224"/>
      <c r="BV1419" s="224"/>
      <c r="BW1419" s="224"/>
      <c r="BX1419" s="224"/>
      <c r="BY1419" s="224"/>
      <c r="BZ1419" s="225"/>
    </row>
    <row r="1420" spans="54:78" ht="18">
      <c r="BB1420" s="224"/>
      <c r="BC1420" s="224"/>
      <c r="BD1420" s="224"/>
      <c r="BE1420" s="224"/>
      <c r="BF1420" s="224"/>
      <c r="BG1420" s="224"/>
      <c r="BH1420" s="224"/>
      <c r="BI1420" s="224"/>
      <c r="BJ1420" s="224"/>
      <c r="BK1420" s="224"/>
      <c r="BL1420" s="224"/>
      <c r="BM1420" s="224"/>
      <c r="BN1420" s="224"/>
      <c r="BO1420" s="224"/>
      <c r="BP1420" s="224"/>
      <c r="BQ1420" s="224"/>
      <c r="BR1420" s="224"/>
      <c r="BS1420" s="224"/>
      <c r="BT1420" s="224"/>
      <c r="BU1420" s="224"/>
      <c r="BV1420" s="224"/>
      <c r="BW1420" s="224"/>
      <c r="BX1420" s="224"/>
      <c r="BY1420" s="224"/>
      <c r="BZ1420" s="225"/>
    </row>
    <row r="1421" spans="54:78" ht="18">
      <c r="BB1421" s="224"/>
      <c r="BC1421" s="224"/>
      <c r="BD1421" s="224"/>
      <c r="BE1421" s="224"/>
      <c r="BF1421" s="224"/>
      <c r="BG1421" s="224"/>
      <c r="BH1421" s="224"/>
      <c r="BI1421" s="224"/>
      <c r="BJ1421" s="224"/>
      <c r="BK1421" s="224"/>
      <c r="BL1421" s="224"/>
      <c r="BM1421" s="224"/>
      <c r="BN1421" s="224"/>
      <c r="BO1421" s="224"/>
      <c r="BP1421" s="224"/>
      <c r="BQ1421" s="224"/>
      <c r="BR1421" s="224"/>
      <c r="BS1421" s="224"/>
      <c r="BT1421" s="224"/>
      <c r="BU1421" s="224"/>
      <c r="BV1421" s="224"/>
      <c r="BW1421" s="224"/>
      <c r="BX1421" s="224"/>
      <c r="BY1421" s="224"/>
      <c r="BZ1421" s="225"/>
    </row>
    <row r="1422" spans="54:78" ht="18">
      <c r="BB1422" s="224"/>
      <c r="BC1422" s="224"/>
      <c r="BD1422" s="224"/>
      <c r="BE1422" s="224"/>
      <c r="BF1422" s="224"/>
      <c r="BG1422" s="224"/>
      <c r="BH1422" s="224"/>
      <c r="BI1422" s="224"/>
      <c r="BJ1422" s="224"/>
      <c r="BK1422" s="224"/>
      <c r="BL1422" s="224"/>
      <c r="BM1422" s="224"/>
      <c r="BN1422" s="224"/>
      <c r="BO1422" s="224"/>
      <c r="BP1422" s="224"/>
      <c r="BQ1422" s="224"/>
      <c r="BR1422" s="224"/>
      <c r="BS1422" s="224"/>
      <c r="BT1422" s="224"/>
      <c r="BU1422" s="224"/>
      <c r="BV1422" s="224"/>
      <c r="BW1422" s="224"/>
      <c r="BX1422" s="224"/>
      <c r="BY1422" s="224"/>
      <c r="BZ1422" s="225"/>
    </row>
    <row r="1423" spans="54:78" ht="18">
      <c r="BB1423" s="224"/>
      <c r="BC1423" s="224"/>
      <c r="BD1423" s="224"/>
      <c r="BE1423" s="224"/>
      <c r="BF1423" s="224"/>
      <c r="BG1423" s="224"/>
      <c r="BH1423" s="224"/>
      <c r="BI1423" s="224"/>
      <c r="BJ1423" s="224"/>
      <c r="BK1423" s="224"/>
      <c r="BL1423" s="224"/>
      <c r="BM1423" s="224"/>
      <c r="BN1423" s="224"/>
      <c r="BO1423" s="224"/>
      <c r="BP1423" s="224"/>
      <c r="BQ1423" s="224"/>
      <c r="BR1423" s="224"/>
      <c r="BS1423" s="224"/>
      <c r="BT1423" s="224"/>
      <c r="BU1423" s="224"/>
      <c r="BV1423" s="224"/>
      <c r="BW1423" s="224"/>
      <c r="BX1423" s="224"/>
      <c r="BY1423" s="224"/>
      <c r="BZ1423" s="225"/>
    </row>
    <row r="1424" spans="54:78" ht="18">
      <c r="BB1424" s="224"/>
      <c r="BC1424" s="224"/>
      <c r="BD1424" s="224"/>
      <c r="BE1424" s="224"/>
      <c r="BF1424" s="224"/>
      <c r="BG1424" s="224"/>
      <c r="BH1424" s="224"/>
      <c r="BI1424" s="224"/>
      <c r="BJ1424" s="224"/>
      <c r="BK1424" s="224"/>
      <c r="BL1424" s="224"/>
      <c r="BM1424" s="224"/>
      <c r="BN1424" s="224"/>
      <c r="BO1424" s="224"/>
      <c r="BP1424" s="224"/>
      <c r="BQ1424" s="224"/>
      <c r="BR1424" s="224"/>
      <c r="BS1424" s="224"/>
      <c r="BT1424" s="224"/>
      <c r="BU1424" s="224"/>
      <c r="BV1424" s="224"/>
      <c r="BW1424" s="224"/>
      <c r="BX1424" s="224"/>
      <c r="BY1424" s="224"/>
      <c r="BZ1424" s="225"/>
    </row>
    <row r="1425" spans="54:78" ht="18">
      <c r="BB1425" s="224"/>
      <c r="BC1425" s="224"/>
      <c r="BD1425" s="224"/>
      <c r="BE1425" s="224"/>
      <c r="BF1425" s="224"/>
      <c r="BG1425" s="224"/>
      <c r="BH1425" s="224"/>
      <c r="BI1425" s="224"/>
      <c r="BJ1425" s="224"/>
      <c r="BK1425" s="224"/>
      <c r="BL1425" s="224"/>
      <c r="BM1425" s="224"/>
      <c r="BN1425" s="224"/>
      <c r="BO1425" s="224"/>
      <c r="BP1425" s="224"/>
      <c r="BQ1425" s="224"/>
      <c r="BR1425" s="224"/>
      <c r="BS1425" s="224"/>
      <c r="BT1425" s="224"/>
      <c r="BU1425" s="224"/>
      <c r="BV1425" s="224"/>
      <c r="BW1425" s="224"/>
      <c r="BX1425" s="224"/>
      <c r="BY1425" s="224"/>
      <c r="BZ1425" s="225"/>
    </row>
    <row r="1426" spans="54:78" ht="18">
      <c r="BB1426" s="224"/>
      <c r="BC1426" s="224"/>
      <c r="BD1426" s="224"/>
      <c r="BE1426" s="224"/>
      <c r="BF1426" s="224"/>
      <c r="BG1426" s="224"/>
      <c r="BH1426" s="224"/>
      <c r="BI1426" s="224"/>
      <c r="BJ1426" s="224"/>
      <c r="BK1426" s="224"/>
      <c r="BL1426" s="224"/>
      <c r="BM1426" s="224"/>
      <c r="BN1426" s="224"/>
      <c r="BO1426" s="224"/>
      <c r="BP1426" s="224"/>
      <c r="BQ1426" s="224"/>
      <c r="BR1426" s="224"/>
      <c r="BS1426" s="224"/>
      <c r="BT1426" s="224"/>
      <c r="BU1426" s="224"/>
      <c r="BV1426" s="224"/>
      <c r="BW1426" s="224"/>
      <c r="BX1426" s="224"/>
      <c r="BY1426" s="224"/>
      <c r="BZ1426" s="225"/>
    </row>
    <row r="1427" spans="54:78" ht="18">
      <c r="BB1427" s="224"/>
      <c r="BC1427" s="224"/>
      <c r="BD1427" s="224"/>
      <c r="BE1427" s="224"/>
      <c r="BF1427" s="224"/>
      <c r="BG1427" s="224"/>
      <c r="BH1427" s="224"/>
      <c r="BI1427" s="224"/>
      <c r="BJ1427" s="224"/>
      <c r="BK1427" s="224"/>
      <c r="BL1427" s="224"/>
      <c r="BM1427" s="224"/>
      <c r="BN1427" s="224"/>
      <c r="BO1427" s="224"/>
      <c r="BP1427" s="224"/>
      <c r="BQ1427" s="224"/>
      <c r="BR1427" s="224"/>
      <c r="BS1427" s="224"/>
      <c r="BT1427" s="224"/>
      <c r="BU1427" s="224"/>
      <c r="BV1427" s="224"/>
      <c r="BW1427" s="224"/>
      <c r="BX1427" s="224"/>
      <c r="BY1427" s="224"/>
      <c r="BZ1427" s="225"/>
    </row>
    <row r="1428" spans="54:78" ht="18">
      <c r="BB1428" s="224"/>
      <c r="BC1428" s="224"/>
      <c r="BD1428" s="224"/>
      <c r="BE1428" s="224"/>
      <c r="BF1428" s="224"/>
      <c r="BG1428" s="224"/>
      <c r="BH1428" s="224"/>
      <c r="BI1428" s="224"/>
      <c r="BJ1428" s="224"/>
      <c r="BK1428" s="224"/>
      <c r="BL1428" s="224"/>
      <c r="BM1428" s="224"/>
      <c r="BN1428" s="224"/>
      <c r="BO1428" s="224"/>
      <c r="BP1428" s="224"/>
      <c r="BQ1428" s="224"/>
      <c r="BR1428" s="224"/>
      <c r="BS1428" s="224"/>
      <c r="BT1428" s="224"/>
      <c r="BU1428" s="224"/>
      <c r="BV1428" s="224"/>
      <c r="BW1428" s="224"/>
      <c r="BX1428" s="224"/>
      <c r="BY1428" s="224"/>
      <c r="BZ1428" s="225"/>
    </row>
    <row r="1429" spans="54:78" ht="18">
      <c r="BB1429" s="224"/>
      <c r="BC1429" s="224"/>
      <c r="BD1429" s="224"/>
      <c r="BE1429" s="224"/>
      <c r="BF1429" s="224"/>
      <c r="BG1429" s="224"/>
      <c r="BH1429" s="224"/>
      <c r="BI1429" s="224"/>
      <c r="BJ1429" s="224"/>
      <c r="BK1429" s="224"/>
      <c r="BL1429" s="224"/>
      <c r="BM1429" s="224"/>
      <c r="BN1429" s="224"/>
      <c r="BO1429" s="224"/>
      <c r="BP1429" s="224"/>
      <c r="BQ1429" s="224"/>
      <c r="BR1429" s="224"/>
      <c r="BS1429" s="224"/>
      <c r="BT1429" s="224"/>
      <c r="BU1429" s="224"/>
      <c r="BV1429" s="224"/>
      <c r="BW1429" s="224"/>
      <c r="BX1429" s="224"/>
      <c r="BY1429" s="224"/>
      <c r="BZ1429" s="225"/>
    </row>
    <row r="1430" spans="54:78" ht="18">
      <c r="BB1430" s="224"/>
      <c r="BC1430" s="224"/>
      <c r="BD1430" s="224"/>
      <c r="BE1430" s="224"/>
      <c r="BF1430" s="224"/>
      <c r="BG1430" s="224"/>
      <c r="BH1430" s="224"/>
      <c r="BI1430" s="224"/>
      <c r="BJ1430" s="224"/>
      <c r="BK1430" s="224"/>
      <c r="BL1430" s="224"/>
      <c r="BM1430" s="224"/>
      <c r="BN1430" s="224"/>
      <c r="BO1430" s="224"/>
      <c r="BP1430" s="224"/>
      <c r="BQ1430" s="224"/>
      <c r="BR1430" s="224"/>
      <c r="BS1430" s="224"/>
      <c r="BT1430" s="224"/>
      <c r="BU1430" s="224"/>
      <c r="BV1430" s="224"/>
      <c r="BW1430" s="224"/>
      <c r="BX1430" s="224"/>
      <c r="BY1430" s="224"/>
      <c r="BZ1430" s="225"/>
    </row>
    <row r="1431" spans="54:78" ht="18">
      <c r="BB1431" s="224"/>
      <c r="BC1431" s="224"/>
      <c r="BD1431" s="224"/>
      <c r="BE1431" s="224"/>
      <c r="BF1431" s="224"/>
      <c r="BG1431" s="224"/>
      <c r="BH1431" s="224"/>
      <c r="BI1431" s="224"/>
      <c r="BJ1431" s="224"/>
      <c r="BK1431" s="224"/>
      <c r="BL1431" s="224"/>
      <c r="BM1431" s="224"/>
      <c r="BN1431" s="224"/>
      <c r="BO1431" s="224"/>
      <c r="BP1431" s="224"/>
      <c r="BQ1431" s="224"/>
      <c r="BR1431" s="224"/>
      <c r="BS1431" s="224"/>
      <c r="BT1431" s="224"/>
      <c r="BU1431" s="224"/>
      <c r="BV1431" s="224"/>
      <c r="BW1431" s="224"/>
      <c r="BX1431" s="224"/>
      <c r="BY1431" s="224"/>
      <c r="BZ1431" s="225"/>
    </row>
    <row r="1432" spans="54:78" ht="18">
      <c r="BB1432" s="224"/>
      <c r="BC1432" s="224"/>
      <c r="BD1432" s="224"/>
      <c r="BE1432" s="224"/>
      <c r="BF1432" s="224"/>
      <c r="BG1432" s="224"/>
      <c r="BH1432" s="224"/>
      <c r="BI1432" s="224"/>
      <c r="BJ1432" s="224"/>
      <c r="BK1432" s="224"/>
      <c r="BL1432" s="224"/>
      <c r="BM1432" s="224"/>
      <c r="BN1432" s="224"/>
      <c r="BO1432" s="224"/>
      <c r="BP1432" s="224"/>
      <c r="BQ1432" s="224"/>
      <c r="BR1432" s="224"/>
      <c r="BS1432" s="224"/>
      <c r="BT1432" s="224"/>
      <c r="BU1432" s="224"/>
      <c r="BV1432" s="224"/>
      <c r="BW1432" s="224"/>
      <c r="BX1432" s="224"/>
      <c r="BY1432" s="224"/>
      <c r="BZ1432" s="225"/>
    </row>
    <row r="1433" spans="54:78" ht="18">
      <c r="BB1433" s="224"/>
      <c r="BC1433" s="224"/>
      <c r="BD1433" s="224"/>
      <c r="BE1433" s="224"/>
      <c r="BF1433" s="224"/>
      <c r="BG1433" s="224"/>
      <c r="BH1433" s="224"/>
      <c r="BI1433" s="224"/>
      <c r="BJ1433" s="224"/>
      <c r="BK1433" s="224"/>
      <c r="BL1433" s="224"/>
      <c r="BM1433" s="224"/>
      <c r="BN1433" s="224"/>
      <c r="BO1433" s="224"/>
      <c r="BP1433" s="224"/>
      <c r="BQ1433" s="224"/>
      <c r="BR1433" s="224"/>
      <c r="BS1433" s="224"/>
      <c r="BT1433" s="224"/>
      <c r="BU1433" s="224"/>
      <c r="BV1433" s="224"/>
      <c r="BW1433" s="224"/>
      <c r="BX1433" s="224"/>
      <c r="BY1433" s="224"/>
      <c r="BZ1433" s="225"/>
    </row>
    <row r="1434" spans="54:78" ht="18">
      <c r="BB1434" s="224"/>
      <c r="BC1434" s="224"/>
      <c r="BD1434" s="224"/>
      <c r="BE1434" s="224"/>
      <c r="BF1434" s="224"/>
      <c r="BG1434" s="224"/>
      <c r="BH1434" s="224"/>
      <c r="BI1434" s="224"/>
      <c r="BJ1434" s="224"/>
      <c r="BK1434" s="224"/>
      <c r="BL1434" s="224"/>
      <c r="BM1434" s="224"/>
      <c r="BN1434" s="224"/>
      <c r="BO1434" s="224"/>
      <c r="BP1434" s="224"/>
      <c r="BQ1434" s="224"/>
      <c r="BR1434" s="224"/>
      <c r="BS1434" s="224"/>
      <c r="BT1434" s="224"/>
      <c r="BU1434" s="224"/>
      <c r="BV1434" s="224"/>
      <c r="BW1434" s="224"/>
      <c r="BX1434" s="224"/>
      <c r="BY1434" s="224"/>
      <c r="BZ1434" s="225"/>
    </row>
    <row r="1435" spans="54:78" ht="18">
      <c r="BB1435" s="224"/>
      <c r="BC1435" s="224"/>
      <c r="BD1435" s="224"/>
      <c r="BE1435" s="224"/>
      <c r="BF1435" s="224"/>
      <c r="BG1435" s="224"/>
      <c r="BH1435" s="224"/>
      <c r="BI1435" s="224"/>
      <c r="BJ1435" s="224"/>
      <c r="BK1435" s="224"/>
      <c r="BL1435" s="224"/>
      <c r="BM1435" s="224"/>
      <c r="BN1435" s="224"/>
      <c r="BO1435" s="224"/>
      <c r="BP1435" s="224"/>
      <c r="BQ1435" s="224"/>
      <c r="BR1435" s="224"/>
      <c r="BS1435" s="224"/>
      <c r="BT1435" s="224"/>
      <c r="BU1435" s="224"/>
      <c r="BV1435" s="224"/>
      <c r="BW1435" s="224"/>
      <c r="BX1435" s="224"/>
      <c r="BY1435" s="224"/>
      <c r="BZ1435" s="225"/>
    </row>
    <row r="1436" spans="54:78" ht="18">
      <c r="BB1436" s="224"/>
      <c r="BC1436" s="224"/>
      <c r="BD1436" s="224"/>
      <c r="BE1436" s="224"/>
      <c r="BF1436" s="224"/>
      <c r="BG1436" s="224"/>
      <c r="BH1436" s="224"/>
      <c r="BI1436" s="224"/>
      <c r="BJ1436" s="224"/>
      <c r="BK1436" s="224"/>
      <c r="BL1436" s="224"/>
      <c r="BM1436" s="224"/>
      <c r="BN1436" s="224"/>
      <c r="BO1436" s="224"/>
      <c r="BP1436" s="224"/>
      <c r="BQ1436" s="224"/>
      <c r="BR1436" s="224"/>
      <c r="BS1436" s="224"/>
      <c r="BT1436" s="224"/>
      <c r="BU1436" s="224"/>
      <c r="BV1436" s="224"/>
      <c r="BW1436" s="224"/>
      <c r="BX1436" s="224"/>
      <c r="BY1436" s="224"/>
      <c r="BZ1436" s="225"/>
    </row>
    <row r="1437" spans="54:78" ht="18">
      <c r="BB1437" s="224"/>
      <c r="BC1437" s="224"/>
      <c r="BD1437" s="224"/>
      <c r="BE1437" s="224"/>
      <c r="BF1437" s="224"/>
      <c r="BG1437" s="224"/>
      <c r="BH1437" s="224"/>
      <c r="BI1437" s="224"/>
      <c r="BJ1437" s="224"/>
      <c r="BK1437" s="224"/>
      <c r="BL1437" s="224"/>
      <c r="BM1437" s="224"/>
      <c r="BN1437" s="224"/>
      <c r="BO1437" s="224"/>
      <c r="BP1437" s="224"/>
      <c r="BQ1437" s="224"/>
      <c r="BR1437" s="224"/>
      <c r="BS1437" s="224"/>
      <c r="BT1437" s="224"/>
      <c r="BU1437" s="224"/>
      <c r="BV1437" s="224"/>
      <c r="BW1437" s="224"/>
      <c r="BX1437" s="224"/>
      <c r="BY1437" s="224"/>
      <c r="BZ1437" s="225"/>
    </row>
    <row r="1438" spans="54:78" ht="18">
      <c r="BB1438" s="224"/>
      <c r="BC1438" s="224"/>
      <c r="BD1438" s="224"/>
      <c r="BE1438" s="224"/>
      <c r="BF1438" s="224"/>
      <c r="BG1438" s="224"/>
      <c r="BH1438" s="224"/>
      <c r="BI1438" s="224"/>
      <c r="BJ1438" s="224"/>
      <c r="BK1438" s="224"/>
      <c r="BL1438" s="224"/>
      <c r="BM1438" s="224"/>
      <c r="BN1438" s="224"/>
      <c r="BO1438" s="224"/>
      <c r="BP1438" s="224"/>
      <c r="BQ1438" s="224"/>
      <c r="BR1438" s="224"/>
      <c r="BS1438" s="224"/>
      <c r="BT1438" s="224"/>
      <c r="BU1438" s="224"/>
      <c r="BV1438" s="224"/>
      <c r="BW1438" s="224"/>
      <c r="BX1438" s="224"/>
      <c r="BY1438" s="224"/>
      <c r="BZ1438" s="225"/>
    </row>
    <row r="1439" spans="54:78" ht="18">
      <c r="BB1439" s="224"/>
      <c r="BC1439" s="224"/>
      <c r="BD1439" s="224"/>
      <c r="BE1439" s="224"/>
      <c r="BF1439" s="224"/>
      <c r="BG1439" s="224"/>
      <c r="BH1439" s="224"/>
      <c r="BI1439" s="224"/>
      <c r="BJ1439" s="224"/>
      <c r="BK1439" s="224"/>
      <c r="BL1439" s="224"/>
      <c r="BM1439" s="224"/>
      <c r="BN1439" s="224"/>
      <c r="BO1439" s="224"/>
      <c r="BP1439" s="224"/>
      <c r="BQ1439" s="224"/>
      <c r="BR1439" s="224"/>
      <c r="BS1439" s="224"/>
      <c r="BT1439" s="224"/>
      <c r="BU1439" s="224"/>
      <c r="BV1439" s="224"/>
      <c r="BW1439" s="224"/>
      <c r="BX1439" s="224"/>
      <c r="BY1439" s="224"/>
      <c r="BZ1439" s="225"/>
    </row>
    <row r="1440" spans="54:78" ht="18">
      <c r="BB1440" s="224"/>
      <c r="BC1440" s="224"/>
      <c r="BD1440" s="224"/>
      <c r="BE1440" s="224"/>
      <c r="BF1440" s="224"/>
      <c r="BG1440" s="224"/>
      <c r="BH1440" s="224"/>
      <c r="BI1440" s="224"/>
      <c r="BJ1440" s="224"/>
      <c r="BK1440" s="224"/>
      <c r="BL1440" s="224"/>
      <c r="BM1440" s="224"/>
      <c r="BN1440" s="224"/>
      <c r="BO1440" s="224"/>
      <c r="BP1440" s="224"/>
      <c r="BQ1440" s="224"/>
      <c r="BR1440" s="224"/>
      <c r="BS1440" s="224"/>
      <c r="BT1440" s="224"/>
      <c r="BU1440" s="224"/>
      <c r="BV1440" s="224"/>
      <c r="BW1440" s="224"/>
      <c r="BX1440" s="224"/>
      <c r="BY1440" s="224"/>
      <c r="BZ1440" s="225"/>
    </row>
    <row r="1441" spans="54:78" ht="18">
      <c r="BB1441" s="224"/>
      <c r="BC1441" s="224"/>
      <c r="BD1441" s="224"/>
      <c r="BE1441" s="224"/>
      <c r="BF1441" s="224"/>
      <c r="BG1441" s="224"/>
      <c r="BH1441" s="224"/>
      <c r="BI1441" s="224"/>
      <c r="BJ1441" s="224"/>
      <c r="BK1441" s="224"/>
      <c r="BL1441" s="224"/>
      <c r="BM1441" s="224"/>
      <c r="BN1441" s="224"/>
      <c r="BO1441" s="224"/>
      <c r="BP1441" s="224"/>
      <c r="BQ1441" s="224"/>
      <c r="BR1441" s="224"/>
      <c r="BS1441" s="224"/>
      <c r="BT1441" s="224"/>
      <c r="BU1441" s="224"/>
      <c r="BV1441" s="224"/>
      <c r="BW1441" s="224"/>
      <c r="BX1441" s="224"/>
      <c r="BY1441" s="224"/>
      <c r="BZ1441" s="225"/>
    </row>
    <row r="1442" spans="54:78" ht="18">
      <c r="BB1442" s="224"/>
      <c r="BC1442" s="224"/>
      <c r="BD1442" s="224"/>
      <c r="BE1442" s="224"/>
      <c r="BF1442" s="224"/>
      <c r="BG1442" s="224"/>
      <c r="BH1442" s="224"/>
      <c r="BI1442" s="224"/>
      <c r="BJ1442" s="224"/>
      <c r="BK1442" s="224"/>
      <c r="BL1442" s="224"/>
      <c r="BM1442" s="224"/>
      <c r="BN1442" s="224"/>
      <c r="BO1442" s="224"/>
      <c r="BP1442" s="224"/>
      <c r="BQ1442" s="224"/>
      <c r="BR1442" s="224"/>
      <c r="BS1442" s="224"/>
      <c r="BT1442" s="224"/>
      <c r="BU1442" s="224"/>
      <c r="BV1442" s="224"/>
      <c r="BW1442" s="224"/>
      <c r="BX1442" s="224"/>
      <c r="BY1442" s="224"/>
      <c r="BZ1442" s="225"/>
    </row>
    <row r="1443" spans="54:78" ht="18">
      <c r="BB1443" s="224"/>
      <c r="BC1443" s="224"/>
      <c r="BD1443" s="224"/>
      <c r="BE1443" s="224"/>
      <c r="BF1443" s="224"/>
      <c r="BG1443" s="224"/>
      <c r="BH1443" s="224"/>
      <c r="BI1443" s="224"/>
      <c r="BJ1443" s="224"/>
      <c r="BK1443" s="224"/>
      <c r="BL1443" s="224"/>
      <c r="BM1443" s="224"/>
      <c r="BN1443" s="224"/>
      <c r="BO1443" s="224"/>
      <c r="BP1443" s="224"/>
      <c r="BQ1443" s="224"/>
      <c r="BR1443" s="224"/>
      <c r="BS1443" s="224"/>
      <c r="BT1443" s="224"/>
      <c r="BU1443" s="224"/>
      <c r="BV1443" s="224"/>
      <c r="BW1443" s="224"/>
      <c r="BX1443" s="224"/>
      <c r="BY1443" s="224"/>
      <c r="BZ1443" s="225"/>
    </row>
    <row r="1444" spans="54:78" ht="18">
      <c r="BB1444" s="224"/>
      <c r="BC1444" s="224"/>
      <c r="BD1444" s="224"/>
      <c r="BE1444" s="224"/>
      <c r="BF1444" s="224"/>
      <c r="BG1444" s="224"/>
      <c r="BH1444" s="224"/>
      <c r="BI1444" s="224"/>
      <c r="BJ1444" s="224"/>
      <c r="BK1444" s="224"/>
      <c r="BL1444" s="224"/>
      <c r="BM1444" s="224"/>
      <c r="BN1444" s="224"/>
      <c r="BO1444" s="224"/>
      <c r="BP1444" s="224"/>
      <c r="BQ1444" s="224"/>
      <c r="BR1444" s="224"/>
      <c r="BS1444" s="224"/>
      <c r="BT1444" s="224"/>
      <c r="BU1444" s="224"/>
      <c r="BV1444" s="224"/>
      <c r="BW1444" s="224"/>
      <c r="BX1444" s="224"/>
      <c r="BY1444" s="224"/>
      <c r="BZ1444" s="225"/>
    </row>
    <row r="1445" spans="54:78" ht="18">
      <c r="BB1445" s="224"/>
      <c r="BC1445" s="224"/>
      <c r="BD1445" s="224"/>
      <c r="BE1445" s="224"/>
      <c r="BF1445" s="224"/>
      <c r="BG1445" s="224"/>
      <c r="BH1445" s="224"/>
      <c r="BI1445" s="224"/>
      <c r="BJ1445" s="224"/>
      <c r="BK1445" s="224"/>
      <c r="BL1445" s="224"/>
      <c r="BM1445" s="224"/>
      <c r="BN1445" s="224"/>
      <c r="BO1445" s="224"/>
      <c r="BP1445" s="224"/>
      <c r="BQ1445" s="224"/>
      <c r="BR1445" s="224"/>
      <c r="BS1445" s="224"/>
      <c r="BT1445" s="224"/>
      <c r="BU1445" s="224"/>
      <c r="BV1445" s="224"/>
      <c r="BW1445" s="224"/>
      <c r="BX1445" s="224"/>
      <c r="BY1445" s="224"/>
      <c r="BZ1445" s="225"/>
    </row>
    <row r="1446" spans="54:78" ht="18">
      <c r="BB1446" s="224"/>
      <c r="BC1446" s="224"/>
      <c r="BD1446" s="224"/>
      <c r="BE1446" s="224"/>
      <c r="BF1446" s="224"/>
      <c r="BG1446" s="224"/>
      <c r="BH1446" s="224"/>
      <c r="BI1446" s="224"/>
      <c r="BJ1446" s="224"/>
      <c r="BK1446" s="224"/>
      <c r="BL1446" s="224"/>
      <c r="BM1446" s="224"/>
      <c r="BN1446" s="224"/>
      <c r="BO1446" s="224"/>
      <c r="BP1446" s="224"/>
      <c r="BQ1446" s="224"/>
      <c r="BR1446" s="224"/>
      <c r="BS1446" s="224"/>
      <c r="BT1446" s="224"/>
      <c r="BU1446" s="224"/>
      <c r="BV1446" s="224"/>
      <c r="BW1446" s="224"/>
      <c r="BX1446" s="224"/>
      <c r="BY1446" s="224"/>
      <c r="BZ1446" s="225"/>
    </row>
    <row r="1447" spans="54:78" ht="18">
      <c r="BB1447" s="224"/>
      <c r="BC1447" s="224"/>
      <c r="BD1447" s="224"/>
      <c r="BE1447" s="224"/>
      <c r="BF1447" s="224"/>
      <c r="BG1447" s="224"/>
      <c r="BH1447" s="224"/>
      <c r="BI1447" s="224"/>
      <c r="BJ1447" s="224"/>
      <c r="BK1447" s="224"/>
      <c r="BL1447" s="224"/>
      <c r="BM1447" s="224"/>
      <c r="BN1447" s="224"/>
      <c r="BO1447" s="224"/>
      <c r="BP1447" s="224"/>
      <c r="BQ1447" s="224"/>
      <c r="BR1447" s="224"/>
      <c r="BS1447" s="224"/>
      <c r="BT1447" s="224"/>
      <c r="BU1447" s="224"/>
      <c r="BV1447" s="224"/>
      <c r="BW1447" s="224"/>
      <c r="BX1447" s="224"/>
      <c r="BY1447" s="224"/>
      <c r="BZ1447" s="225"/>
    </row>
    <row r="1448" spans="54:78" ht="18">
      <c r="BB1448" s="224"/>
      <c r="BC1448" s="224"/>
      <c r="BD1448" s="224"/>
      <c r="BE1448" s="224"/>
      <c r="BF1448" s="224"/>
      <c r="BG1448" s="224"/>
      <c r="BH1448" s="224"/>
      <c r="BI1448" s="224"/>
      <c r="BJ1448" s="224"/>
      <c r="BK1448" s="224"/>
      <c r="BL1448" s="224"/>
      <c r="BM1448" s="224"/>
      <c r="BN1448" s="224"/>
      <c r="BO1448" s="224"/>
      <c r="BP1448" s="224"/>
      <c r="BQ1448" s="224"/>
      <c r="BR1448" s="224"/>
      <c r="BS1448" s="224"/>
      <c r="BT1448" s="224"/>
      <c r="BU1448" s="224"/>
      <c r="BV1448" s="224"/>
      <c r="BW1448" s="224"/>
      <c r="BX1448" s="224"/>
      <c r="BY1448" s="224"/>
      <c r="BZ1448" s="225"/>
    </row>
    <row r="1449" spans="54:78" ht="18">
      <c r="BB1449" s="224"/>
      <c r="BC1449" s="224"/>
      <c r="BD1449" s="224"/>
      <c r="BE1449" s="224"/>
      <c r="BF1449" s="224"/>
      <c r="BG1449" s="224"/>
      <c r="BH1449" s="224"/>
      <c r="BI1449" s="224"/>
      <c r="BJ1449" s="224"/>
      <c r="BK1449" s="224"/>
      <c r="BL1449" s="224"/>
      <c r="BM1449" s="224"/>
      <c r="BN1449" s="224"/>
      <c r="BO1449" s="224"/>
      <c r="BP1449" s="224"/>
      <c r="BQ1449" s="224"/>
      <c r="BR1449" s="224"/>
      <c r="BS1449" s="224"/>
      <c r="BT1449" s="224"/>
      <c r="BU1449" s="224"/>
      <c r="BV1449" s="224"/>
      <c r="BW1449" s="224"/>
      <c r="BX1449" s="224"/>
      <c r="BY1449" s="224"/>
      <c r="BZ1449" s="225"/>
    </row>
    <row r="1450" spans="54:78" ht="18">
      <c r="BB1450" s="224"/>
      <c r="BC1450" s="224"/>
      <c r="BD1450" s="224"/>
      <c r="BE1450" s="224"/>
      <c r="BF1450" s="224"/>
      <c r="BG1450" s="224"/>
      <c r="BH1450" s="224"/>
      <c r="BI1450" s="224"/>
      <c r="BJ1450" s="224"/>
      <c r="BK1450" s="224"/>
      <c r="BL1450" s="224"/>
      <c r="BM1450" s="224"/>
      <c r="BN1450" s="224"/>
      <c r="BO1450" s="224"/>
      <c r="BP1450" s="224"/>
      <c r="BQ1450" s="224"/>
      <c r="BR1450" s="224"/>
      <c r="BS1450" s="224"/>
      <c r="BT1450" s="224"/>
      <c r="BU1450" s="224"/>
      <c r="BV1450" s="224"/>
      <c r="BW1450" s="224"/>
      <c r="BX1450" s="224"/>
      <c r="BY1450" s="224"/>
      <c r="BZ1450" s="225"/>
    </row>
    <row r="1451" spans="54:78" ht="18">
      <c r="BB1451" s="224"/>
      <c r="BC1451" s="224"/>
      <c r="BD1451" s="224"/>
      <c r="BE1451" s="224"/>
      <c r="BF1451" s="224"/>
      <c r="BG1451" s="224"/>
      <c r="BH1451" s="224"/>
      <c r="BI1451" s="224"/>
      <c r="BJ1451" s="224"/>
      <c r="BK1451" s="224"/>
      <c r="BL1451" s="224"/>
      <c r="BM1451" s="224"/>
      <c r="BN1451" s="224"/>
      <c r="BO1451" s="224"/>
      <c r="BP1451" s="224"/>
      <c r="BQ1451" s="224"/>
      <c r="BR1451" s="224"/>
      <c r="BS1451" s="224"/>
      <c r="BT1451" s="224"/>
      <c r="BU1451" s="224"/>
      <c r="BV1451" s="224"/>
      <c r="BW1451" s="224"/>
      <c r="BX1451" s="224"/>
      <c r="BY1451" s="224"/>
      <c r="BZ1451" s="225"/>
    </row>
    <row r="1452" spans="54:78" ht="18">
      <c r="BB1452" s="224"/>
      <c r="BC1452" s="224"/>
      <c r="BD1452" s="224"/>
      <c r="BE1452" s="224"/>
      <c r="BF1452" s="224"/>
      <c r="BG1452" s="224"/>
      <c r="BH1452" s="224"/>
      <c r="BI1452" s="224"/>
      <c r="BJ1452" s="224"/>
      <c r="BK1452" s="224"/>
      <c r="BL1452" s="224"/>
      <c r="BM1452" s="224"/>
      <c r="BN1452" s="224"/>
      <c r="BO1452" s="224"/>
      <c r="BP1452" s="224"/>
      <c r="BQ1452" s="224"/>
      <c r="BR1452" s="224"/>
      <c r="BS1452" s="224"/>
      <c r="BT1452" s="224"/>
      <c r="BU1452" s="224"/>
      <c r="BV1452" s="224"/>
      <c r="BW1452" s="224"/>
      <c r="BX1452" s="224"/>
      <c r="BY1452" s="224"/>
      <c r="BZ1452" s="225"/>
    </row>
    <row r="1453" spans="54:78" ht="18">
      <c r="BB1453" s="224"/>
      <c r="BC1453" s="224"/>
      <c r="BD1453" s="224"/>
      <c r="BE1453" s="224"/>
      <c r="BF1453" s="224"/>
      <c r="BG1453" s="224"/>
      <c r="BH1453" s="224"/>
      <c r="BI1453" s="224"/>
      <c r="BJ1453" s="224"/>
      <c r="BK1453" s="224"/>
      <c r="BL1453" s="224"/>
      <c r="BM1453" s="224"/>
      <c r="BN1453" s="224"/>
      <c r="BO1453" s="224"/>
      <c r="BP1453" s="224"/>
      <c r="BQ1453" s="224"/>
      <c r="BR1453" s="224"/>
      <c r="BS1453" s="224"/>
      <c r="BT1453" s="224"/>
      <c r="BU1453" s="224"/>
      <c r="BV1453" s="224"/>
      <c r="BW1453" s="224"/>
      <c r="BX1453" s="224"/>
      <c r="BY1453" s="224"/>
      <c r="BZ1453" s="225"/>
    </row>
    <row r="1454" spans="54:78" ht="18">
      <c r="BB1454" s="224"/>
      <c r="BC1454" s="224"/>
      <c r="BD1454" s="224"/>
      <c r="BE1454" s="224"/>
      <c r="BF1454" s="224"/>
      <c r="BG1454" s="224"/>
      <c r="BH1454" s="224"/>
      <c r="BI1454" s="224"/>
      <c r="BJ1454" s="224"/>
      <c r="BK1454" s="224"/>
      <c r="BL1454" s="224"/>
      <c r="BM1454" s="224"/>
      <c r="BN1454" s="224"/>
      <c r="BO1454" s="224"/>
      <c r="BP1454" s="224"/>
      <c r="BQ1454" s="224"/>
      <c r="BR1454" s="224"/>
      <c r="BS1454" s="224"/>
      <c r="BT1454" s="224"/>
      <c r="BU1454" s="224"/>
      <c r="BV1454" s="224"/>
      <c r="BW1454" s="224"/>
      <c r="BX1454" s="224"/>
      <c r="BY1454" s="224"/>
      <c r="BZ1454" s="225"/>
    </row>
    <row r="1455" spans="54:78" ht="18">
      <c r="BB1455" s="224"/>
      <c r="BC1455" s="224"/>
      <c r="BD1455" s="224"/>
      <c r="BE1455" s="224"/>
      <c r="BF1455" s="224"/>
      <c r="BG1455" s="224"/>
      <c r="BH1455" s="224"/>
      <c r="BI1455" s="224"/>
      <c r="BJ1455" s="224"/>
      <c r="BK1455" s="224"/>
      <c r="BL1455" s="224"/>
      <c r="BM1455" s="224"/>
      <c r="BN1455" s="224"/>
      <c r="BO1455" s="224"/>
      <c r="BP1455" s="224"/>
      <c r="BQ1455" s="224"/>
      <c r="BR1455" s="224"/>
      <c r="BS1455" s="224"/>
      <c r="BT1455" s="224"/>
      <c r="BU1455" s="224"/>
      <c r="BV1455" s="224"/>
      <c r="BW1455" s="224"/>
      <c r="BX1455" s="224"/>
      <c r="BY1455" s="224"/>
      <c r="BZ1455" s="225"/>
    </row>
    <row r="1456" spans="54:78" ht="18">
      <c r="BB1456" s="224"/>
      <c r="BC1456" s="224"/>
      <c r="BD1456" s="224"/>
      <c r="BE1456" s="224"/>
      <c r="BF1456" s="224"/>
      <c r="BG1456" s="224"/>
      <c r="BH1456" s="224"/>
      <c r="BI1456" s="224"/>
      <c r="BJ1456" s="224"/>
      <c r="BK1456" s="224"/>
      <c r="BL1456" s="224"/>
      <c r="BM1456" s="224"/>
      <c r="BN1456" s="224"/>
      <c r="BO1456" s="224"/>
      <c r="BP1456" s="224"/>
      <c r="BQ1456" s="224"/>
      <c r="BR1456" s="224"/>
      <c r="BS1456" s="224"/>
      <c r="BT1456" s="224"/>
      <c r="BU1456" s="224"/>
      <c r="BV1456" s="224"/>
      <c r="BW1456" s="224"/>
      <c r="BX1456" s="224"/>
      <c r="BY1456" s="224"/>
      <c r="BZ1456" s="225"/>
    </row>
    <row r="1457" spans="54:78" ht="18">
      <c r="BB1457" s="224"/>
      <c r="BC1457" s="224"/>
      <c r="BD1457" s="224"/>
      <c r="BE1457" s="224"/>
      <c r="BF1457" s="224"/>
      <c r="BG1457" s="224"/>
      <c r="BH1457" s="224"/>
      <c r="BI1457" s="224"/>
      <c r="BJ1457" s="224"/>
      <c r="BK1457" s="224"/>
      <c r="BL1457" s="224"/>
      <c r="BM1457" s="224"/>
      <c r="BN1457" s="224"/>
      <c r="BO1457" s="224"/>
      <c r="BP1457" s="224"/>
      <c r="BQ1457" s="224"/>
      <c r="BR1457" s="224"/>
      <c r="BS1457" s="224"/>
      <c r="BT1457" s="224"/>
      <c r="BU1457" s="224"/>
      <c r="BV1457" s="224"/>
      <c r="BW1457" s="224"/>
      <c r="BX1457" s="224"/>
      <c r="BY1457" s="224"/>
      <c r="BZ1457" s="225"/>
    </row>
    <row r="1458" spans="54:78" ht="18">
      <c r="BB1458" s="224"/>
      <c r="BC1458" s="224"/>
      <c r="BD1458" s="224"/>
      <c r="BE1458" s="224"/>
      <c r="BF1458" s="224"/>
      <c r="BG1458" s="224"/>
      <c r="BH1458" s="224"/>
      <c r="BI1458" s="224"/>
      <c r="BJ1458" s="224"/>
      <c r="BK1458" s="224"/>
      <c r="BL1458" s="224"/>
      <c r="BM1458" s="224"/>
      <c r="BN1458" s="224"/>
      <c r="BO1458" s="224"/>
      <c r="BP1458" s="224"/>
      <c r="BQ1458" s="224"/>
      <c r="BR1458" s="224"/>
      <c r="BS1458" s="224"/>
      <c r="BT1458" s="224"/>
      <c r="BU1458" s="224"/>
      <c r="BV1458" s="224"/>
      <c r="BW1458" s="224"/>
      <c r="BX1458" s="224"/>
      <c r="BY1458" s="224"/>
      <c r="BZ1458" s="225"/>
    </row>
    <row r="1459" spans="54:78" ht="18">
      <c r="BB1459" s="224"/>
      <c r="BC1459" s="224"/>
      <c r="BD1459" s="224"/>
      <c r="BE1459" s="224"/>
      <c r="BF1459" s="224"/>
      <c r="BG1459" s="224"/>
      <c r="BH1459" s="224"/>
      <c r="BI1459" s="224"/>
      <c r="BJ1459" s="224"/>
      <c r="BK1459" s="224"/>
      <c r="BL1459" s="224"/>
      <c r="BM1459" s="224"/>
      <c r="BN1459" s="224"/>
      <c r="BO1459" s="224"/>
      <c r="BP1459" s="224"/>
      <c r="BQ1459" s="224"/>
      <c r="BR1459" s="224"/>
      <c r="BS1459" s="224"/>
      <c r="BT1459" s="224"/>
      <c r="BU1459" s="224"/>
      <c r="BV1459" s="224"/>
      <c r="BW1459" s="224"/>
      <c r="BX1459" s="224"/>
      <c r="BY1459" s="224"/>
      <c r="BZ1459" s="225"/>
    </row>
    <row r="1460" spans="54:78" ht="18">
      <c r="BB1460" s="224"/>
      <c r="BC1460" s="224"/>
      <c r="BD1460" s="224"/>
      <c r="BE1460" s="224"/>
      <c r="BF1460" s="224"/>
      <c r="BG1460" s="224"/>
      <c r="BH1460" s="224"/>
      <c r="BI1460" s="224"/>
      <c r="BJ1460" s="224"/>
      <c r="BK1460" s="224"/>
      <c r="BL1460" s="224"/>
      <c r="BM1460" s="224"/>
      <c r="BN1460" s="224"/>
      <c r="BO1460" s="224"/>
      <c r="BP1460" s="224"/>
      <c r="BQ1460" s="224"/>
      <c r="BR1460" s="224"/>
      <c r="BS1460" s="224"/>
      <c r="BT1460" s="224"/>
      <c r="BU1460" s="224"/>
      <c r="BV1460" s="224"/>
      <c r="BW1460" s="224"/>
      <c r="BX1460" s="224"/>
      <c r="BY1460" s="224"/>
      <c r="BZ1460" s="225"/>
    </row>
    <row r="1461" spans="54:78" ht="18">
      <c r="BB1461" s="224"/>
      <c r="BC1461" s="224"/>
      <c r="BD1461" s="224"/>
      <c r="BE1461" s="224"/>
      <c r="BF1461" s="224"/>
      <c r="BG1461" s="224"/>
      <c r="BH1461" s="224"/>
      <c r="BI1461" s="224"/>
      <c r="BJ1461" s="224"/>
      <c r="BK1461" s="224"/>
      <c r="BL1461" s="224"/>
      <c r="BM1461" s="224"/>
      <c r="BN1461" s="224"/>
      <c r="BO1461" s="224"/>
      <c r="BP1461" s="224"/>
      <c r="BQ1461" s="224"/>
      <c r="BR1461" s="224"/>
      <c r="BS1461" s="224"/>
      <c r="BT1461" s="224"/>
      <c r="BU1461" s="224"/>
      <c r="BV1461" s="224"/>
      <c r="BW1461" s="224"/>
      <c r="BX1461" s="224"/>
      <c r="BY1461" s="224"/>
      <c r="BZ1461" s="225"/>
    </row>
    <row r="1462" spans="54:78" ht="18">
      <c r="BB1462" s="224"/>
      <c r="BC1462" s="224"/>
      <c r="BD1462" s="224"/>
      <c r="BE1462" s="224"/>
      <c r="BF1462" s="224"/>
      <c r="BG1462" s="224"/>
      <c r="BH1462" s="224"/>
      <c r="BI1462" s="224"/>
      <c r="BJ1462" s="224"/>
      <c r="BK1462" s="224"/>
      <c r="BL1462" s="224"/>
      <c r="BM1462" s="224"/>
      <c r="BN1462" s="224"/>
      <c r="BO1462" s="224"/>
      <c r="BP1462" s="224"/>
      <c r="BQ1462" s="224"/>
      <c r="BR1462" s="224"/>
      <c r="BS1462" s="224"/>
      <c r="BT1462" s="224"/>
      <c r="BU1462" s="224"/>
      <c r="BV1462" s="224"/>
      <c r="BW1462" s="224"/>
      <c r="BX1462" s="224"/>
      <c r="BY1462" s="224"/>
      <c r="BZ1462" s="225"/>
    </row>
    <row r="1463" spans="54:78" ht="18">
      <c r="BB1463" s="224"/>
      <c r="BC1463" s="224"/>
      <c r="BD1463" s="224"/>
      <c r="BE1463" s="224"/>
      <c r="BF1463" s="224"/>
      <c r="BG1463" s="224"/>
      <c r="BH1463" s="224"/>
      <c r="BI1463" s="224"/>
      <c r="BJ1463" s="224"/>
      <c r="BK1463" s="224"/>
      <c r="BL1463" s="224"/>
      <c r="BM1463" s="224"/>
      <c r="BN1463" s="224"/>
      <c r="BO1463" s="224"/>
      <c r="BP1463" s="224"/>
      <c r="BQ1463" s="224"/>
      <c r="BR1463" s="224"/>
      <c r="BS1463" s="224"/>
      <c r="BT1463" s="224"/>
      <c r="BU1463" s="224"/>
      <c r="BV1463" s="224"/>
      <c r="BW1463" s="224"/>
      <c r="BX1463" s="224"/>
      <c r="BY1463" s="224"/>
      <c r="BZ1463" s="225"/>
    </row>
    <row r="1464" spans="54:78" ht="18">
      <c r="BB1464" s="224"/>
      <c r="BC1464" s="224"/>
      <c r="BD1464" s="224"/>
      <c r="BE1464" s="224"/>
      <c r="BF1464" s="224"/>
      <c r="BG1464" s="224"/>
      <c r="BH1464" s="224"/>
      <c r="BI1464" s="224"/>
      <c r="BJ1464" s="224"/>
      <c r="BK1464" s="224"/>
      <c r="BL1464" s="224"/>
      <c r="BM1464" s="224"/>
      <c r="BN1464" s="224"/>
      <c r="BO1464" s="224"/>
      <c r="BP1464" s="224"/>
      <c r="BQ1464" s="224"/>
      <c r="BR1464" s="224"/>
      <c r="BS1464" s="224"/>
      <c r="BT1464" s="224"/>
      <c r="BU1464" s="224"/>
      <c r="BV1464" s="224"/>
      <c r="BW1464" s="224"/>
      <c r="BX1464" s="224"/>
      <c r="BY1464" s="224"/>
      <c r="BZ1464" s="225"/>
    </row>
    <row r="1465" spans="54:78" ht="18">
      <c r="BB1465" s="224"/>
      <c r="BC1465" s="224"/>
      <c r="BD1465" s="224"/>
      <c r="BE1465" s="224"/>
      <c r="BF1465" s="224"/>
      <c r="BG1465" s="224"/>
      <c r="BH1465" s="224"/>
      <c r="BI1465" s="224"/>
      <c r="BJ1465" s="224"/>
      <c r="BK1465" s="224"/>
      <c r="BL1465" s="224"/>
      <c r="BM1465" s="224"/>
      <c r="BN1465" s="224"/>
      <c r="BO1465" s="224"/>
      <c r="BP1465" s="224"/>
      <c r="BQ1465" s="224"/>
      <c r="BR1465" s="224"/>
      <c r="BS1465" s="224"/>
      <c r="BT1465" s="224"/>
      <c r="BU1465" s="224"/>
      <c r="BV1465" s="224"/>
      <c r="BW1465" s="224"/>
      <c r="BX1465" s="224"/>
      <c r="BY1465" s="224"/>
      <c r="BZ1465" s="225"/>
    </row>
    <row r="1466" spans="54:78" ht="18">
      <c r="BB1466" s="224"/>
      <c r="BC1466" s="224"/>
      <c r="BD1466" s="224"/>
      <c r="BE1466" s="224"/>
      <c r="BF1466" s="224"/>
      <c r="BG1466" s="224"/>
      <c r="BH1466" s="224"/>
      <c r="BI1466" s="224"/>
      <c r="BJ1466" s="224"/>
      <c r="BK1466" s="224"/>
      <c r="BL1466" s="224"/>
      <c r="BM1466" s="224"/>
      <c r="BN1466" s="224"/>
      <c r="BO1466" s="224"/>
      <c r="BP1466" s="224"/>
      <c r="BQ1466" s="224"/>
      <c r="BR1466" s="224"/>
      <c r="BS1466" s="224"/>
      <c r="BT1466" s="224"/>
      <c r="BU1466" s="224"/>
      <c r="BV1466" s="224"/>
      <c r="BW1466" s="224"/>
      <c r="BX1466" s="224"/>
      <c r="BY1466" s="224"/>
      <c r="BZ1466" s="225"/>
    </row>
    <row r="1467" spans="54:78" ht="18">
      <c r="BB1467" s="224"/>
      <c r="BC1467" s="224"/>
      <c r="BD1467" s="224"/>
      <c r="BE1467" s="224"/>
      <c r="BF1467" s="224"/>
      <c r="BG1467" s="224"/>
      <c r="BH1467" s="224"/>
      <c r="BI1467" s="224"/>
      <c r="BJ1467" s="224"/>
      <c r="BK1467" s="224"/>
      <c r="BL1467" s="224"/>
      <c r="BM1467" s="224"/>
      <c r="BN1467" s="224"/>
      <c r="BO1467" s="224"/>
      <c r="BP1467" s="224"/>
      <c r="BQ1467" s="224"/>
      <c r="BR1467" s="224"/>
      <c r="BS1467" s="224"/>
      <c r="BT1467" s="224"/>
      <c r="BU1467" s="224"/>
      <c r="BV1467" s="224"/>
      <c r="BW1467" s="224"/>
      <c r="BX1467" s="224"/>
      <c r="BY1467" s="224"/>
      <c r="BZ1467" s="225"/>
    </row>
    <row r="1468" spans="54:78" ht="18">
      <c r="BB1468" s="224"/>
      <c r="BC1468" s="224"/>
      <c r="BD1468" s="224"/>
      <c r="BE1468" s="224"/>
      <c r="BF1468" s="224"/>
      <c r="BG1468" s="224"/>
      <c r="BH1468" s="224"/>
      <c r="BI1468" s="224"/>
      <c r="BJ1468" s="224"/>
      <c r="BK1468" s="224"/>
      <c r="BL1468" s="224"/>
      <c r="BM1468" s="224"/>
      <c r="BN1468" s="224"/>
      <c r="BO1468" s="224"/>
      <c r="BP1468" s="224"/>
      <c r="BQ1468" s="224"/>
      <c r="BR1468" s="224"/>
      <c r="BS1468" s="224"/>
      <c r="BT1468" s="224"/>
      <c r="BU1468" s="224"/>
      <c r="BV1468" s="224"/>
      <c r="BW1468" s="224"/>
      <c r="BX1468" s="224"/>
      <c r="BY1468" s="224"/>
      <c r="BZ1468" s="225"/>
    </row>
    <row r="1469" spans="54:78" ht="18">
      <c r="BB1469" s="224"/>
      <c r="BC1469" s="224"/>
      <c r="BD1469" s="224"/>
      <c r="BE1469" s="224"/>
      <c r="BF1469" s="224"/>
      <c r="BG1469" s="224"/>
      <c r="BH1469" s="224"/>
      <c r="BI1469" s="224"/>
      <c r="BJ1469" s="224"/>
      <c r="BK1469" s="224"/>
      <c r="BL1469" s="224"/>
      <c r="BM1469" s="224"/>
      <c r="BN1469" s="224"/>
      <c r="BO1469" s="224"/>
      <c r="BP1469" s="224"/>
      <c r="BQ1469" s="224"/>
      <c r="BR1469" s="224"/>
      <c r="BS1469" s="224"/>
      <c r="BT1469" s="224"/>
      <c r="BU1469" s="224"/>
      <c r="BV1469" s="224"/>
      <c r="BW1469" s="224"/>
      <c r="BX1469" s="224"/>
      <c r="BY1469" s="224"/>
      <c r="BZ1469" s="225"/>
    </row>
    <row r="1470" spans="54:78" ht="18">
      <c r="BB1470" s="224"/>
      <c r="BC1470" s="224"/>
      <c r="BD1470" s="224"/>
      <c r="BE1470" s="224"/>
      <c r="BF1470" s="224"/>
      <c r="BG1470" s="224"/>
      <c r="BH1470" s="224"/>
      <c r="BI1470" s="224"/>
      <c r="BJ1470" s="224"/>
      <c r="BK1470" s="224"/>
      <c r="BL1470" s="224"/>
      <c r="BM1470" s="224"/>
      <c r="BN1470" s="224"/>
      <c r="BO1470" s="224"/>
      <c r="BP1470" s="224"/>
      <c r="BQ1470" s="224"/>
      <c r="BR1470" s="224"/>
      <c r="BS1470" s="224"/>
      <c r="BT1470" s="224"/>
      <c r="BU1470" s="224"/>
      <c r="BV1470" s="224"/>
      <c r="BW1470" s="224"/>
      <c r="BX1470" s="224"/>
      <c r="BY1470" s="224"/>
      <c r="BZ1470" s="225"/>
    </row>
    <row r="1471" spans="54:78" ht="18">
      <c r="BB1471" s="224"/>
      <c r="BC1471" s="224"/>
      <c r="BD1471" s="224"/>
      <c r="BE1471" s="224"/>
      <c r="BF1471" s="224"/>
      <c r="BG1471" s="224"/>
      <c r="BH1471" s="224"/>
      <c r="BI1471" s="224"/>
      <c r="BJ1471" s="224"/>
      <c r="BK1471" s="224"/>
      <c r="BL1471" s="224"/>
      <c r="BM1471" s="224"/>
      <c r="BN1471" s="224"/>
      <c r="BO1471" s="224"/>
      <c r="BP1471" s="224"/>
      <c r="BQ1471" s="224"/>
      <c r="BR1471" s="224"/>
      <c r="BS1471" s="224"/>
      <c r="BT1471" s="224"/>
      <c r="BU1471" s="224"/>
      <c r="BV1471" s="224"/>
      <c r="BW1471" s="224"/>
      <c r="BX1471" s="224"/>
      <c r="BY1471" s="224"/>
      <c r="BZ1471" s="225"/>
    </row>
    <row r="1472" spans="54:78" ht="18">
      <c r="BB1472" s="224"/>
      <c r="BC1472" s="224"/>
      <c r="BD1472" s="224"/>
      <c r="BE1472" s="224"/>
      <c r="BF1472" s="224"/>
      <c r="BG1472" s="224"/>
      <c r="BH1472" s="224"/>
      <c r="BI1472" s="224"/>
      <c r="BJ1472" s="224"/>
      <c r="BK1472" s="224"/>
      <c r="BL1472" s="224"/>
      <c r="BM1472" s="224"/>
      <c r="BN1472" s="224"/>
      <c r="BO1472" s="224"/>
      <c r="BP1472" s="224"/>
      <c r="BQ1472" s="224"/>
      <c r="BR1472" s="224"/>
      <c r="BS1472" s="224"/>
      <c r="BT1472" s="224"/>
      <c r="BU1472" s="224"/>
      <c r="BV1472" s="224"/>
      <c r="BW1472" s="224"/>
      <c r="BX1472" s="224"/>
      <c r="BY1472" s="224"/>
      <c r="BZ1472" s="225"/>
    </row>
    <row r="1473" spans="54:78" ht="18">
      <c r="BB1473" s="224"/>
      <c r="BC1473" s="224"/>
      <c r="BD1473" s="224"/>
      <c r="BE1473" s="224"/>
      <c r="BF1473" s="224"/>
      <c r="BG1473" s="224"/>
      <c r="BH1473" s="224"/>
      <c r="BI1473" s="224"/>
      <c r="BJ1473" s="224"/>
      <c r="BK1473" s="224"/>
      <c r="BL1473" s="224"/>
      <c r="BM1473" s="224"/>
      <c r="BN1473" s="224"/>
      <c r="BO1473" s="224"/>
      <c r="BP1473" s="224"/>
      <c r="BQ1473" s="224"/>
      <c r="BR1473" s="224"/>
      <c r="BS1473" s="224"/>
      <c r="BT1473" s="224"/>
      <c r="BU1473" s="224"/>
      <c r="BV1473" s="224"/>
      <c r="BW1473" s="224"/>
      <c r="BX1473" s="224"/>
      <c r="BY1473" s="224"/>
      <c r="BZ1473" s="225"/>
    </row>
    <row r="1474" spans="54:78" ht="18">
      <c r="BB1474" s="224"/>
      <c r="BC1474" s="224"/>
      <c r="BD1474" s="224"/>
      <c r="BE1474" s="224"/>
      <c r="BF1474" s="224"/>
      <c r="BG1474" s="224"/>
      <c r="BH1474" s="224"/>
      <c r="BI1474" s="224"/>
      <c r="BJ1474" s="224"/>
      <c r="BK1474" s="224"/>
      <c r="BL1474" s="224"/>
      <c r="BM1474" s="224"/>
      <c r="BN1474" s="224"/>
      <c r="BO1474" s="224"/>
      <c r="BP1474" s="224"/>
      <c r="BQ1474" s="224"/>
      <c r="BR1474" s="224"/>
      <c r="BS1474" s="224"/>
      <c r="BT1474" s="224"/>
      <c r="BU1474" s="224"/>
      <c r="BV1474" s="224"/>
      <c r="BW1474" s="224"/>
      <c r="BX1474" s="224"/>
      <c r="BY1474" s="224"/>
      <c r="BZ1474" s="225"/>
    </row>
    <row r="1475" spans="54:78" ht="18">
      <c r="BB1475" s="224"/>
      <c r="BC1475" s="224"/>
      <c r="BD1475" s="224"/>
      <c r="BE1475" s="224"/>
      <c r="BF1475" s="224"/>
      <c r="BG1475" s="224"/>
      <c r="BH1475" s="224"/>
      <c r="BI1475" s="224"/>
      <c r="BJ1475" s="224"/>
      <c r="BK1475" s="224"/>
      <c r="BL1475" s="224"/>
      <c r="BM1475" s="224"/>
      <c r="BN1475" s="224"/>
      <c r="BO1475" s="224"/>
      <c r="BP1475" s="224"/>
      <c r="BQ1475" s="224"/>
      <c r="BR1475" s="224"/>
      <c r="BS1475" s="224"/>
      <c r="BT1475" s="224"/>
      <c r="BU1475" s="224"/>
      <c r="BV1475" s="224"/>
      <c r="BW1475" s="224"/>
      <c r="BX1475" s="224"/>
      <c r="BY1475" s="224"/>
      <c r="BZ1475" s="225"/>
    </row>
    <row r="1476" spans="54:78" ht="18">
      <c r="BB1476" s="224"/>
      <c r="BC1476" s="224"/>
      <c r="BD1476" s="224"/>
      <c r="BE1476" s="224"/>
      <c r="BF1476" s="224"/>
      <c r="BG1476" s="224"/>
      <c r="BH1476" s="224"/>
      <c r="BI1476" s="224"/>
      <c r="BJ1476" s="224"/>
      <c r="BK1476" s="224"/>
      <c r="BL1476" s="224"/>
      <c r="BM1476" s="224"/>
      <c r="BN1476" s="224"/>
      <c r="BO1476" s="224"/>
      <c r="BP1476" s="224"/>
      <c r="BQ1476" s="224"/>
      <c r="BR1476" s="224"/>
      <c r="BS1476" s="224"/>
      <c r="BT1476" s="224"/>
      <c r="BU1476" s="224"/>
      <c r="BV1476" s="224"/>
      <c r="BW1476" s="224"/>
      <c r="BX1476" s="224"/>
      <c r="BY1476" s="224"/>
      <c r="BZ1476" s="225"/>
    </row>
    <row r="1477" spans="54:78" ht="18">
      <c r="BB1477" s="224"/>
      <c r="BC1477" s="224"/>
      <c r="BD1477" s="224"/>
      <c r="BE1477" s="224"/>
      <c r="BF1477" s="224"/>
      <c r="BG1477" s="224"/>
      <c r="BH1477" s="224"/>
      <c r="BI1477" s="224"/>
      <c r="BJ1477" s="224"/>
      <c r="BK1477" s="224"/>
      <c r="BL1477" s="224"/>
      <c r="BM1477" s="224"/>
      <c r="BN1477" s="224"/>
      <c r="BO1477" s="224"/>
      <c r="BP1477" s="224"/>
      <c r="BQ1477" s="224"/>
      <c r="BR1477" s="224"/>
      <c r="BS1477" s="224"/>
      <c r="BT1477" s="224"/>
      <c r="BU1477" s="224"/>
      <c r="BV1477" s="224"/>
      <c r="BW1477" s="224"/>
      <c r="BX1477" s="224"/>
      <c r="BY1477" s="224"/>
      <c r="BZ1477" s="225"/>
    </row>
    <row r="1478" spans="54:78" ht="18">
      <c r="BB1478" s="224"/>
      <c r="BC1478" s="224"/>
      <c r="BD1478" s="224"/>
      <c r="BE1478" s="224"/>
      <c r="BF1478" s="224"/>
      <c r="BG1478" s="224"/>
      <c r="BH1478" s="224"/>
      <c r="BI1478" s="224"/>
      <c r="BJ1478" s="224"/>
      <c r="BK1478" s="224"/>
      <c r="BL1478" s="224"/>
      <c r="BM1478" s="224"/>
      <c r="BN1478" s="224"/>
      <c r="BO1478" s="224"/>
      <c r="BP1478" s="224"/>
      <c r="BQ1478" s="224"/>
      <c r="BR1478" s="224"/>
      <c r="BS1478" s="224"/>
      <c r="BT1478" s="224"/>
      <c r="BU1478" s="224"/>
      <c r="BV1478" s="224"/>
      <c r="BW1478" s="224"/>
      <c r="BX1478" s="224"/>
      <c r="BY1478" s="224"/>
      <c r="BZ1478" s="225"/>
    </row>
    <row r="1479" spans="54:78" ht="18">
      <c r="BB1479" s="224"/>
      <c r="BC1479" s="224"/>
      <c r="BD1479" s="224"/>
      <c r="BE1479" s="224"/>
      <c r="BF1479" s="224"/>
      <c r="BG1479" s="224"/>
      <c r="BH1479" s="224"/>
      <c r="BI1479" s="224"/>
      <c r="BJ1479" s="224"/>
      <c r="BK1479" s="224"/>
      <c r="BL1479" s="224"/>
      <c r="BM1479" s="224"/>
      <c r="BN1479" s="224"/>
      <c r="BO1479" s="224"/>
      <c r="BP1479" s="224"/>
      <c r="BQ1479" s="224"/>
      <c r="BR1479" s="224"/>
      <c r="BS1479" s="224"/>
      <c r="BT1479" s="224"/>
      <c r="BU1479" s="224"/>
      <c r="BV1479" s="224"/>
      <c r="BW1479" s="224"/>
      <c r="BX1479" s="224"/>
      <c r="BY1479" s="224"/>
      <c r="BZ1479" s="225"/>
    </row>
    <row r="1480" spans="54:78" ht="18">
      <c r="BB1480" s="224"/>
      <c r="BC1480" s="224"/>
      <c r="BD1480" s="224"/>
      <c r="BE1480" s="224"/>
      <c r="BF1480" s="224"/>
      <c r="BG1480" s="224"/>
      <c r="BH1480" s="224"/>
      <c r="BI1480" s="224"/>
      <c r="BJ1480" s="224"/>
      <c r="BK1480" s="224"/>
      <c r="BL1480" s="224"/>
      <c r="BM1480" s="224"/>
      <c r="BN1480" s="224"/>
      <c r="BO1480" s="224"/>
      <c r="BP1480" s="224"/>
      <c r="BQ1480" s="224"/>
      <c r="BR1480" s="224"/>
      <c r="BS1480" s="224"/>
      <c r="BT1480" s="224"/>
      <c r="BU1480" s="224"/>
      <c r="BV1480" s="224"/>
      <c r="BW1480" s="224"/>
      <c r="BX1480" s="224"/>
      <c r="BY1480" s="224"/>
      <c r="BZ1480" s="225"/>
    </row>
    <row r="1481" spans="54:78" ht="18">
      <c r="BB1481" s="224"/>
      <c r="BC1481" s="224"/>
      <c r="BD1481" s="224"/>
      <c r="BE1481" s="224"/>
      <c r="BF1481" s="224"/>
      <c r="BG1481" s="224"/>
      <c r="BH1481" s="224"/>
      <c r="BI1481" s="224"/>
      <c r="BJ1481" s="224"/>
      <c r="BK1481" s="224"/>
      <c r="BL1481" s="224"/>
      <c r="BM1481" s="224"/>
      <c r="BN1481" s="224"/>
      <c r="BO1481" s="224"/>
      <c r="BP1481" s="224"/>
      <c r="BQ1481" s="224"/>
      <c r="BR1481" s="224"/>
      <c r="BS1481" s="224"/>
      <c r="BT1481" s="224"/>
      <c r="BU1481" s="224"/>
      <c r="BV1481" s="224"/>
      <c r="BW1481" s="224"/>
      <c r="BX1481" s="224"/>
      <c r="BY1481" s="224"/>
      <c r="BZ1481" s="225"/>
    </row>
    <row r="1482" spans="54:78" ht="18">
      <c r="BB1482" s="224"/>
      <c r="BC1482" s="224"/>
      <c r="BD1482" s="224"/>
      <c r="BE1482" s="224"/>
      <c r="BF1482" s="224"/>
      <c r="BG1482" s="224"/>
      <c r="BH1482" s="224"/>
      <c r="BI1482" s="224"/>
      <c r="BJ1482" s="224"/>
      <c r="BK1482" s="224"/>
      <c r="BL1482" s="224"/>
      <c r="BM1482" s="224"/>
      <c r="BN1482" s="224"/>
      <c r="BO1482" s="224"/>
      <c r="BP1482" s="224"/>
      <c r="BQ1482" s="224"/>
      <c r="BR1482" s="224"/>
      <c r="BS1482" s="224"/>
      <c r="BT1482" s="224"/>
      <c r="BU1482" s="224"/>
      <c r="BV1482" s="224"/>
      <c r="BW1482" s="224"/>
      <c r="BX1482" s="224"/>
      <c r="BY1482" s="224"/>
      <c r="BZ1482" s="225"/>
    </row>
    <row r="1483" spans="54:78" ht="18">
      <c r="BB1483" s="224"/>
      <c r="BC1483" s="224"/>
      <c r="BD1483" s="224"/>
      <c r="BE1483" s="224"/>
      <c r="BF1483" s="224"/>
      <c r="BG1483" s="224"/>
      <c r="BH1483" s="224"/>
      <c r="BI1483" s="224"/>
      <c r="BJ1483" s="224"/>
      <c r="BK1483" s="224"/>
      <c r="BL1483" s="224"/>
      <c r="BM1483" s="224"/>
      <c r="BN1483" s="224"/>
      <c r="BO1483" s="224"/>
      <c r="BP1483" s="224"/>
      <c r="BQ1483" s="224"/>
      <c r="BR1483" s="224"/>
      <c r="BS1483" s="224"/>
      <c r="BT1483" s="224"/>
      <c r="BU1483" s="224"/>
      <c r="BV1483" s="224"/>
      <c r="BW1483" s="224"/>
      <c r="BX1483" s="224"/>
      <c r="BY1483" s="224"/>
      <c r="BZ1483" s="225"/>
    </row>
    <row r="1484" spans="54:78" ht="18">
      <c r="BB1484" s="224"/>
      <c r="BC1484" s="224"/>
      <c r="BD1484" s="224"/>
      <c r="BE1484" s="224"/>
      <c r="BF1484" s="224"/>
      <c r="BG1484" s="224"/>
      <c r="BH1484" s="224"/>
      <c r="BI1484" s="224"/>
      <c r="BJ1484" s="224"/>
      <c r="BK1484" s="224"/>
      <c r="BL1484" s="224"/>
      <c r="BM1484" s="224"/>
      <c r="BN1484" s="224"/>
      <c r="BO1484" s="224"/>
      <c r="BP1484" s="224"/>
      <c r="BQ1484" s="224"/>
      <c r="BR1484" s="224"/>
      <c r="BS1484" s="224"/>
      <c r="BT1484" s="224"/>
      <c r="BU1484" s="224"/>
      <c r="BV1484" s="224"/>
      <c r="BW1484" s="224"/>
      <c r="BX1484" s="224"/>
      <c r="BY1484" s="224"/>
      <c r="BZ1484" s="225"/>
    </row>
    <row r="1485" spans="54:78" ht="18">
      <c r="BB1485" s="224"/>
      <c r="BC1485" s="224"/>
      <c r="BD1485" s="224"/>
      <c r="BE1485" s="224"/>
      <c r="BF1485" s="224"/>
      <c r="BG1485" s="224"/>
      <c r="BH1485" s="224"/>
      <c r="BI1485" s="224"/>
      <c r="BJ1485" s="224"/>
      <c r="BK1485" s="224"/>
      <c r="BL1485" s="224"/>
      <c r="BM1485" s="224"/>
      <c r="BN1485" s="224"/>
      <c r="BO1485" s="224"/>
      <c r="BP1485" s="224"/>
      <c r="BQ1485" s="224"/>
      <c r="BR1485" s="224"/>
      <c r="BS1485" s="224"/>
      <c r="BT1485" s="224"/>
      <c r="BU1485" s="224"/>
      <c r="BV1485" s="224"/>
      <c r="BW1485" s="224"/>
      <c r="BX1485" s="224"/>
      <c r="BY1485" s="224"/>
      <c r="BZ1485" s="225"/>
    </row>
    <row r="1486" spans="54:78" ht="18">
      <c r="BB1486" s="224"/>
      <c r="BC1486" s="224"/>
      <c r="BD1486" s="224"/>
      <c r="BE1486" s="224"/>
      <c r="BF1486" s="224"/>
      <c r="BG1486" s="224"/>
      <c r="BH1486" s="224"/>
      <c r="BI1486" s="224"/>
      <c r="BJ1486" s="224"/>
      <c r="BK1486" s="224"/>
      <c r="BL1486" s="224"/>
      <c r="BM1486" s="224"/>
      <c r="BN1486" s="224"/>
      <c r="BO1486" s="224"/>
      <c r="BP1486" s="224"/>
      <c r="BQ1486" s="224"/>
      <c r="BR1486" s="224"/>
      <c r="BS1486" s="224"/>
      <c r="BT1486" s="224"/>
      <c r="BU1486" s="224"/>
      <c r="BV1486" s="224"/>
      <c r="BW1486" s="224"/>
      <c r="BX1486" s="224"/>
      <c r="BY1486" s="224"/>
      <c r="BZ1486" s="225"/>
    </row>
    <row r="1487" spans="54:78" ht="18">
      <c r="BB1487" s="224"/>
      <c r="BC1487" s="224"/>
      <c r="BD1487" s="224"/>
      <c r="BE1487" s="224"/>
      <c r="BF1487" s="224"/>
      <c r="BG1487" s="224"/>
      <c r="BH1487" s="224"/>
      <c r="BI1487" s="224"/>
      <c r="BJ1487" s="224"/>
      <c r="BK1487" s="224"/>
      <c r="BL1487" s="224"/>
      <c r="BM1487" s="224"/>
      <c r="BN1487" s="224"/>
      <c r="BO1487" s="224"/>
      <c r="BP1487" s="224"/>
      <c r="BQ1487" s="224"/>
      <c r="BR1487" s="224"/>
      <c r="BS1487" s="224"/>
      <c r="BT1487" s="224"/>
      <c r="BU1487" s="224"/>
      <c r="BV1487" s="224"/>
      <c r="BW1487" s="224"/>
      <c r="BX1487" s="224"/>
      <c r="BY1487" s="224"/>
      <c r="BZ1487" s="225"/>
    </row>
    <row r="1488" spans="54:78" ht="18">
      <c r="BB1488" s="224"/>
      <c r="BC1488" s="224"/>
      <c r="BD1488" s="224"/>
      <c r="BE1488" s="224"/>
      <c r="BF1488" s="224"/>
      <c r="BG1488" s="224"/>
      <c r="BH1488" s="224"/>
      <c r="BI1488" s="224"/>
      <c r="BJ1488" s="224"/>
      <c r="BK1488" s="224"/>
      <c r="BL1488" s="224"/>
      <c r="BM1488" s="224"/>
      <c r="BN1488" s="224"/>
      <c r="BO1488" s="224"/>
      <c r="BP1488" s="224"/>
      <c r="BQ1488" s="224"/>
      <c r="BR1488" s="224"/>
      <c r="BS1488" s="224"/>
      <c r="BT1488" s="224"/>
      <c r="BU1488" s="224"/>
      <c r="BV1488" s="224"/>
      <c r="BW1488" s="224"/>
      <c r="BX1488" s="224"/>
      <c r="BY1488" s="224"/>
      <c r="BZ1488" s="225"/>
    </row>
    <row r="1489" spans="54:78" ht="18">
      <c r="BB1489" s="224"/>
      <c r="BC1489" s="224"/>
      <c r="BD1489" s="224"/>
      <c r="BE1489" s="224"/>
      <c r="BF1489" s="224"/>
      <c r="BG1489" s="224"/>
      <c r="BH1489" s="224"/>
      <c r="BI1489" s="224"/>
      <c r="BJ1489" s="224"/>
      <c r="BK1489" s="224"/>
      <c r="BL1489" s="224"/>
      <c r="BM1489" s="224"/>
      <c r="BN1489" s="224"/>
      <c r="BO1489" s="224"/>
      <c r="BP1489" s="224"/>
      <c r="BQ1489" s="224"/>
      <c r="BR1489" s="224"/>
      <c r="BS1489" s="224"/>
      <c r="BT1489" s="224"/>
      <c r="BU1489" s="224"/>
      <c r="BV1489" s="224"/>
      <c r="BW1489" s="224"/>
      <c r="BX1489" s="224"/>
      <c r="BY1489" s="224"/>
      <c r="BZ1489" s="225"/>
    </row>
    <row r="1490" spans="54:78" ht="18">
      <c r="BB1490" s="224"/>
      <c r="BC1490" s="224"/>
      <c r="BD1490" s="224"/>
      <c r="BE1490" s="224"/>
      <c r="BF1490" s="224"/>
      <c r="BG1490" s="224"/>
      <c r="BH1490" s="224"/>
      <c r="BI1490" s="224"/>
      <c r="BJ1490" s="224"/>
      <c r="BK1490" s="224"/>
      <c r="BL1490" s="224"/>
      <c r="BM1490" s="224"/>
      <c r="BN1490" s="224"/>
      <c r="BO1490" s="224"/>
      <c r="BP1490" s="224"/>
      <c r="BQ1490" s="224"/>
      <c r="BR1490" s="224"/>
      <c r="BS1490" s="224"/>
      <c r="BT1490" s="224"/>
      <c r="BU1490" s="224"/>
      <c r="BV1490" s="224"/>
      <c r="BW1490" s="224"/>
      <c r="BX1490" s="224"/>
      <c r="BY1490" s="224"/>
      <c r="BZ1490" s="225"/>
    </row>
    <row r="1491" spans="54:78" ht="18">
      <c r="BB1491" s="224"/>
      <c r="BC1491" s="224"/>
      <c r="BD1491" s="224"/>
      <c r="BE1491" s="224"/>
      <c r="BF1491" s="224"/>
      <c r="BG1491" s="224"/>
      <c r="BH1491" s="224"/>
      <c r="BI1491" s="224"/>
      <c r="BJ1491" s="224"/>
      <c r="BK1491" s="224"/>
      <c r="BL1491" s="224"/>
      <c r="BM1491" s="224"/>
      <c r="BN1491" s="224"/>
      <c r="BO1491" s="224"/>
      <c r="BP1491" s="224"/>
      <c r="BQ1491" s="224"/>
      <c r="BR1491" s="224"/>
      <c r="BS1491" s="224"/>
      <c r="BT1491" s="224"/>
      <c r="BU1491" s="224"/>
      <c r="BV1491" s="224"/>
      <c r="BW1491" s="224"/>
      <c r="BX1491" s="224"/>
      <c r="BY1491" s="224"/>
      <c r="BZ1491" s="225"/>
    </row>
    <row r="1492" spans="54:78" ht="18">
      <c r="BB1492" s="224"/>
      <c r="BC1492" s="224"/>
      <c r="BD1492" s="224"/>
      <c r="BE1492" s="224"/>
      <c r="BF1492" s="224"/>
      <c r="BG1492" s="224"/>
      <c r="BH1492" s="224"/>
      <c r="BI1492" s="224"/>
      <c r="BJ1492" s="224"/>
      <c r="BK1492" s="224"/>
      <c r="BL1492" s="224"/>
      <c r="BM1492" s="224"/>
      <c r="BN1492" s="224"/>
      <c r="BO1492" s="224"/>
      <c r="BP1492" s="224"/>
      <c r="BQ1492" s="224"/>
      <c r="BR1492" s="224"/>
      <c r="BS1492" s="224"/>
      <c r="BT1492" s="224"/>
      <c r="BU1492" s="224"/>
      <c r="BV1492" s="224"/>
      <c r="BW1492" s="224"/>
      <c r="BX1492" s="224"/>
      <c r="BY1492" s="224"/>
      <c r="BZ1492" s="225"/>
    </row>
    <row r="1493" spans="54:78" ht="18">
      <c r="BB1493" s="224"/>
      <c r="BC1493" s="224"/>
      <c r="BD1493" s="224"/>
      <c r="BE1493" s="224"/>
      <c r="BF1493" s="224"/>
      <c r="BG1493" s="224"/>
      <c r="BH1493" s="224"/>
      <c r="BI1493" s="224"/>
      <c r="BJ1493" s="224"/>
      <c r="BK1493" s="224"/>
      <c r="BL1493" s="224"/>
      <c r="BM1493" s="224"/>
      <c r="BN1493" s="224"/>
      <c r="BO1493" s="224"/>
      <c r="BP1493" s="224"/>
      <c r="BQ1493" s="224"/>
      <c r="BR1493" s="224"/>
      <c r="BS1493" s="224"/>
      <c r="BT1493" s="224"/>
      <c r="BU1493" s="224"/>
      <c r="BV1493" s="224"/>
      <c r="BW1493" s="224"/>
      <c r="BX1493" s="224"/>
      <c r="BY1493" s="224"/>
      <c r="BZ1493" s="225"/>
    </row>
    <row r="1494" spans="54:78" ht="18">
      <c r="BB1494" s="224"/>
      <c r="BC1494" s="224"/>
      <c r="BD1494" s="224"/>
      <c r="BE1494" s="224"/>
      <c r="BF1494" s="224"/>
      <c r="BG1494" s="224"/>
      <c r="BH1494" s="224"/>
      <c r="BI1494" s="224"/>
      <c r="BJ1494" s="224"/>
      <c r="BK1494" s="224"/>
      <c r="BL1494" s="224"/>
      <c r="BM1494" s="224"/>
      <c r="BN1494" s="224"/>
      <c r="BO1494" s="224"/>
      <c r="BP1494" s="224"/>
      <c r="BQ1494" s="224"/>
      <c r="BR1494" s="224"/>
      <c r="BS1494" s="224"/>
      <c r="BT1494" s="224"/>
      <c r="BU1494" s="224"/>
      <c r="BV1494" s="224"/>
      <c r="BW1494" s="224"/>
      <c r="BX1494" s="224"/>
      <c r="BY1494" s="224"/>
      <c r="BZ1494" s="225"/>
    </row>
    <row r="1495" spans="54:78" ht="18">
      <c r="BB1495" s="224"/>
      <c r="BC1495" s="224"/>
      <c r="BD1495" s="224"/>
      <c r="BE1495" s="224"/>
      <c r="BF1495" s="224"/>
      <c r="BG1495" s="224"/>
      <c r="BH1495" s="224"/>
      <c r="BI1495" s="224"/>
      <c r="BJ1495" s="224"/>
      <c r="BK1495" s="224"/>
      <c r="BL1495" s="224"/>
      <c r="BM1495" s="224"/>
      <c r="BN1495" s="224"/>
      <c r="BO1495" s="224"/>
      <c r="BP1495" s="224"/>
      <c r="BQ1495" s="224"/>
      <c r="BR1495" s="224"/>
      <c r="BS1495" s="224"/>
      <c r="BT1495" s="224"/>
      <c r="BU1495" s="224"/>
      <c r="BV1495" s="224"/>
      <c r="BW1495" s="224"/>
      <c r="BX1495" s="224"/>
      <c r="BY1495" s="224"/>
      <c r="BZ1495" s="225"/>
    </row>
    <row r="1496" spans="54:78" ht="18">
      <c r="BB1496" s="224"/>
      <c r="BC1496" s="224"/>
      <c r="BD1496" s="224"/>
      <c r="BE1496" s="224"/>
      <c r="BF1496" s="224"/>
      <c r="BG1496" s="224"/>
      <c r="BH1496" s="224"/>
      <c r="BI1496" s="224"/>
      <c r="BJ1496" s="224"/>
      <c r="BK1496" s="224"/>
      <c r="BL1496" s="224"/>
      <c r="BM1496" s="224"/>
      <c r="BN1496" s="224"/>
      <c r="BO1496" s="224"/>
      <c r="BP1496" s="224"/>
      <c r="BQ1496" s="224"/>
      <c r="BR1496" s="224"/>
      <c r="BS1496" s="224"/>
      <c r="BT1496" s="224"/>
      <c r="BU1496" s="224"/>
      <c r="BV1496" s="224"/>
      <c r="BW1496" s="224"/>
      <c r="BX1496" s="224"/>
      <c r="BY1496" s="224"/>
      <c r="BZ1496" s="225"/>
    </row>
    <row r="1497" spans="54:78" ht="18">
      <c r="BB1497" s="224"/>
      <c r="BC1497" s="224"/>
      <c r="BD1497" s="224"/>
      <c r="BE1497" s="224"/>
      <c r="BF1497" s="224"/>
      <c r="BG1497" s="224"/>
      <c r="BH1497" s="224"/>
      <c r="BI1497" s="224"/>
      <c r="BJ1497" s="224"/>
      <c r="BK1497" s="224"/>
      <c r="BL1497" s="224"/>
      <c r="BM1497" s="224"/>
      <c r="BN1497" s="224"/>
      <c r="BO1497" s="224"/>
      <c r="BP1497" s="224"/>
      <c r="BQ1497" s="224"/>
      <c r="BR1497" s="224"/>
      <c r="BS1497" s="224"/>
      <c r="BT1497" s="224"/>
      <c r="BU1497" s="224"/>
      <c r="BV1497" s="224"/>
      <c r="BW1497" s="224"/>
      <c r="BX1497" s="224"/>
      <c r="BY1497" s="224"/>
      <c r="BZ1497" s="225"/>
    </row>
    <row r="1498" spans="54:78" ht="18">
      <c r="BB1498" s="224"/>
      <c r="BC1498" s="224"/>
      <c r="BD1498" s="224"/>
      <c r="BE1498" s="224"/>
      <c r="BF1498" s="224"/>
      <c r="BG1498" s="224"/>
      <c r="BH1498" s="224"/>
      <c r="BI1498" s="224"/>
      <c r="BJ1498" s="224"/>
      <c r="BK1498" s="224"/>
      <c r="BL1498" s="224"/>
      <c r="BM1498" s="224"/>
      <c r="BN1498" s="224"/>
      <c r="BO1498" s="224"/>
      <c r="BP1498" s="224"/>
      <c r="BQ1498" s="224"/>
      <c r="BR1498" s="224"/>
      <c r="BS1498" s="224"/>
      <c r="BT1498" s="224"/>
      <c r="BU1498" s="224"/>
      <c r="BV1498" s="224"/>
      <c r="BW1498" s="224"/>
      <c r="BX1498" s="224"/>
      <c r="BY1498" s="224"/>
      <c r="BZ1498" s="225"/>
    </row>
    <row r="1499" spans="54:78" ht="18">
      <c r="BB1499" s="224"/>
      <c r="BC1499" s="224"/>
      <c r="BD1499" s="224"/>
      <c r="BE1499" s="224"/>
      <c r="BF1499" s="224"/>
      <c r="BG1499" s="224"/>
      <c r="BH1499" s="224"/>
      <c r="BI1499" s="224"/>
      <c r="BJ1499" s="224"/>
      <c r="BK1499" s="224"/>
      <c r="BL1499" s="224"/>
      <c r="BM1499" s="224"/>
      <c r="BN1499" s="224"/>
      <c r="BO1499" s="224"/>
      <c r="BP1499" s="224"/>
      <c r="BQ1499" s="224"/>
      <c r="BR1499" s="224"/>
      <c r="BS1499" s="224"/>
      <c r="BT1499" s="224"/>
      <c r="BU1499" s="224"/>
      <c r="BV1499" s="224"/>
      <c r="BW1499" s="224"/>
      <c r="BX1499" s="224"/>
      <c r="BY1499" s="224"/>
      <c r="BZ1499" s="225"/>
    </row>
    <row r="1500" spans="54:78" ht="18">
      <c r="BB1500" s="224"/>
      <c r="BC1500" s="224"/>
      <c r="BD1500" s="224"/>
      <c r="BE1500" s="224"/>
      <c r="BF1500" s="224"/>
      <c r="BG1500" s="224"/>
      <c r="BH1500" s="224"/>
      <c r="BI1500" s="224"/>
      <c r="BJ1500" s="224"/>
      <c r="BK1500" s="224"/>
      <c r="BL1500" s="224"/>
      <c r="BM1500" s="224"/>
      <c r="BN1500" s="224"/>
      <c r="BO1500" s="224"/>
      <c r="BP1500" s="224"/>
      <c r="BQ1500" s="224"/>
      <c r="BR1500" s="224"/>
      <c r="BS1500" s="224"/>
      <c r="BT1500" s="224"/>
      <c r="BU1500" s="224"/>
      <c r="BV1500" s="224"/>
      <c r="BW1500" s="224"/>
      <c r="BX1500" s="224"/>
      <c r="BY1500" s="224"/>
      <c r="BZ1500" s="225"/>
    </row>
    <row r="1501" spans="54:78" ht="18">
      <c r="BB1501" s="224"/>
      <c r="BC1501" s="224"/>
      <c r="BD1501" s="224"/>
      <c r="BE1501" s="224"/>
      <c r="BF1501" s="224"/>
      <c r="BG1501" s="224"/>
      <c r="BH1501" s="224"/>
      <c r="BI1501" s="224"/>
      <c r="BJ1501" s="224"/>
      <c r="BK1501" s="224"/>
      <c r="BL1501" s="224"/>
      <c r="BM1501" s="224"/>
      <c r="BN1501" s="224"/>
      <c r="BO1501" s="224"/>
      <c r="BP1501" s="224"/>
      <c r="BQ1501" s="224"/>
      <c r="BR1501" s="224"/>
      <c r="BS1501" s="224"/>
      <c r="BT1501" s="224"/>
      <c r="BU1501" s="224"/>
      <c r="BV1501" s="224"/>
      <c r="BW1501" s="224"/>
      <c r="BX1501" s="224"/>
      <c r="BY1501" s="224"/>
      <c r="BZ1501" s="225"/>
    </row>
    <row r="1502" spans="54:78" ht="18">
      <c r="BB1502" s="224"/>
      <c r="BC1502" s="224"/>
      <c r="BD1502" s="224"/>
      <c r="BE1502" s="224"/>
      <c r="BF1502" s="224"/>
      <c r="BG1502" s="224"/>
      <c r="BH1502" s="224"/>
      <c r="BI1502" s="224"/>
      <c r="BJ1502" s="224"/>
      <c r="BK1502" s="224"/>
      <c r="BL1502" s="224"/>
      <c r="BM1502" s="224"/>
      <c r="BN1502" s="224"/>
      <c r="BO1502" s="224"/>
      <c r="BP1502" s="224"/>
      <c r="BQ1502" s="224"/>
      <c r="BR1502" s="224"/>
      <c r="BS1502" s="224"/>
      <c r="BT1502" s="224"/>
      <c r="BU1502" s="224"/>
      <c r="BV1502" s="224"/>
      <c r="BW1502" s="224"/>
      <c r="BX1502" s="224"/>
      <c r="BY1502" s="224"/>
      <c r="BZ1502" s="225"/>
    </row>
    <row r="1503" spans="54:78" ht="18">
      <c r="BB1503" s="224"/>
      <c r="BC1503" s="224"/>
      <c r="BD1503" s="224"/>
      <c r="BE1503" s="224"/>
      <c r="BF1503" s="224"/>
      <c r="BG1503" s="224"/>
      <c r="BH1503" s="224"/>
      <c r="BI1503" s="224"/>
      <c r="BJ1503" s="224"/>
      <c r="BK1503" s="224"/>
      <c r="BL1503" s="224"/>
      <c r="BM1503" s="224"/>
      <c r="BN1503" s="224"/>
      <c r="BO1503" s="224"/>
      <c r="BP1503" s="224"/>
      <c r="BQ1503" s="224"/>
      <c r="BR1503" s="224"/>
      <c r="BS1503" s="224"/>
      <c r="BT1503" s="224"/>
      <c r="BU1503" s="224"/>
      <c r="BV1503" s="224"/>
      <c r="BW1503" s="224"/>
      <c r="BX1503" s="224"/>
      <c r="BY1503" s="224"/>
      <c r="BZ1503" s="225"/>
    </row>
    <row r="1504" spans="54:78" ht="18">
      <c r="BB1504" s="224"/>
      <c r="BC1504" s="224"/>
      <c r="BD1504" s="224"/>
      <c r="BE1504" s="224"/>
      <c r="BF1504" s="224"/>
      <c r="BG1504" s="224"/>
      <c r="BH1504" s="224"/>
      <c r="BI1504" s="224"/>
      <c r="BJ1504" s="224"/>
      <c r="BK1504" s="224"/>
      <c r="BL1504" s="224"/>
      <c r="BM1504" s="224"/>
      <c r="BN1504" s="224"/>
      <c r="BO1504" s="224"/>
      <c r="BP1504" s="224"/>
      <c r="BQ1504" s="224"/>
      <c r="BR1504" s="224"/>
      <c r="BS1504" s="224"/>
      <c r="BT1504" s="224"/>
      <c r="BU1504" s="224"/>
      <c r="BV1504" s="224"/>
      <c r="BW1504" s="224"/>
      <c r="BX1504" s="224"/>
      <c r="BY1504" s="224"/>
      <c r="BZ1504" s="225"/>
    </row>
    <row r="1505" spans="54:78" ht="18">
      <c r="BB1505" s="224"/>
      <c r="BC1505" s="224"/>
      <c r="BD1505" s="224"/>
      <c r="BE1505" s="224"/>
      <c r="BF1505" s="224"/>
      <c r="BG1505" s="224"/>
      <c r="BH1505" s="224"/>
      <c r="BI1505" s="224"/>
      <c r="BJ1505" s="224"/>
      <c r="BK1505" s="224"/>
      <c r="BL1505" s="224"/>
      <c r="BM1505" s="224"/>
      <c r="BN1505" s="224"/>
      <c r="BO1505" s="224"/>
      <c r="BP1505" s="224"/>
      <c r="BQ1505" s="224"/>
      <c r="BR1505" s="224"/>
      <c r="BS1505" s="224"/>
      <c r="BT1505" s="224"/>
      <c r="BU1505" s="224"/>
      <c r="BV1505" s="224"/>
      <c r="BW1505" s="224"/>
      <c r="BX1505" s="224"/>
      <c r="BY1505" s="224"/>
      <c r="BZ1505" s="225"/>
    </row>
    <row r="1506" spans="54:78" ht="18">
      <c r="BB1506" s="224"/>
      <c r="BC1506" s="224"/>
      <c r="BD1506" s="224"/>
      <c r="BE1506" s="224"/>
      <c r="BF1506" s="224"/>
      <c r="BG1506" s="224"/>
      <c r="BH1506" s="224"/>
      <c r="BI1506" s="224"/>
      <c r="BJ1506" s="224"/>
      <c r="BK1506" s="224"/>
      <c r="BL1506" s="224"/>
      <c r="BM1506" s="224"/>
      <c r="BN1506" s="224"/>
      <c r="BO1506" s="224"/>
      <c r="BP1506" s="224"/>
      <c r="BQ1506" s="224"/>
      <c r="BR1506" s="224"/>
      <c r="BS1506" s="224"/>
      <c r="BT1506" s="224"/>
      <c r="BU1506" s="224"/>
      <c r="BV1506" s="224"/>
      <c r="BW1506" s="224"/>
      <c r="BX1506" s="224"/>
      <c r="BY1506" s="224"/>
      <c r="BZ1506" s="225"/>
    </row>
    <row r="1507" spans="54:78" ht="18">
      <c r="BB1507" s="224"/>
      <c r="BC1507" s="224"/>
      <c r="BD1507" s="224"/>
      <c r="BE1507" s="224"/>
      <c r="BF1507" s="224"/>
      <c r="BG1507" s="224"/>
      <c r="BH1507" s="224"/>
      <c r="BI1507" s="224"/>
      <c r="BJ1507" s="224"/>
      <c r="BK1507" s="224"/>
      <c r="BL1507" s="224"/>
      <c r="BM1507" s="224"/>
      <c r="BN1507" s="224"/>
      <c r="BO1507" s="224"/>
      <c r="BP1507" s="224"/>
      <c r="BQ1507" s="224"/>
      <c r="BR1507" s="224"/>
      <c r="BS1507" s="224"/>
      <c r="BT1507" s="224"/>
      <c r="BU1507" s="224"/>
      <c r="BV1507" s="224"/>
      <c r="BW1507" s="224"/>
      <c r="BX1507" s="224"/>
      <c r="BY1507" s="224"/>
      <c r="BZ1507" s="225"/>
    </row>
    <row r="1508" spans="54:78" ht="18">
      <c r="BB1508" s="224"/>
      <c r="BC1508" s="224"/>
      <c r="BD1508" s="224"/>
      <c r="BE1508" s="224"/>
      <c r="BF1508" s="224"/>
      <c r="BG1508" s="224"/>
      <c r="BH1508" s="224"/>
      <c r="BI1508" s="224"/>
      <c r="BJ1508" s="224"/>
      <c r="BK1508" s="224"/>
      <c r="BL1508" s="224"/>
      <c r="BM1508" s="224"/>
      <c r="BN1508" s="224"/>
      <c r="BO1508" s="224"/>
      <c r="BP1508" s="224"/>
      <c r="BQ1508" s="224"/>
      <c r="BR1508" s="224"/>
      <c r="BS1508" s="224"/>
      <c r="BT1508" s="224"/>
      <c r="BU1508" s="224"/>
      <c r="BV1508" s="224"/>
      <c r="BW1508" s="224"/>
      <c r="BX1508" s="224"/>
      <c r="BY1508" s="224"/>
      <c r="BZ1508" s="225"/>
    </row>
    <row r="1509" spans="54:78" ht="18">
      <c r="BB1509" s="224"/>
      <c r="BC1509" s="224"/>
      <c r="BD1509" s="224"/>
      <c r="BE1509" s="224"/>
      <c r="BF1509" s="224"/>
      <c r="BG1509" s="224"/>
      <c r="BH1509" s="224"/>
      <c r="BI1509" s="224"/>
      <c r="BJ1509" s="224"/>
      <c r="BK1509" s="224"/>
      <c r="BL1509" s="224"/>
      <c r="BM1509" s="224"/>
      <c r="BN1509" s="224"/>
      <c r="BO1509" s="224"/>
      <c r="BP1509" s="224"/>
      <c r="BQ1509" s="224"/>
      <c r="BR1509" s="224"/>
      <c r="BS1509" s="224"/>
      <c r="BT1509" s="224"/>
      <c r="BU1509" s="224"/>
      <c r="BV1509" s="224"/>
      <c r="BW1509" s="224"/>
      <c r="BX1509" s="224"/>
      <c r="BY1509" s="224"/>
      <c r="BZ1509" s="225"/>
    </row>
    <row r="1510" spans="54:78" ht="18">
      <c r="BB1510" s="224"/>
      <c r="BC1510" s="224"/>
      <c r="BD1510" s="224"/>
      <c r="BE1510" s="224"/>
      <c r="BF1510" s="224"/>
      <c r="BG1510" s="224"/>
      <c r="BH1510" s="224"/>
      <c r="BI1510" s="224"/>
      <c r="BJ1510" s="224"/>
      <c r="BK1510" s="224"/>
      <c r="BL1510" s="224"/>
      <c r="BM1510" s="224"/>
      <c r="BN1510" s="224"/>
      <c r="BO1510" s="224"/>
      <c r="BP1510" s="224"/>
      <c r="BQ1510" s="224"/>
      <c r="BR1510" s="224"/>
      <c r="BS1510" s="224"/>
      <c r="BT1510" s="224"/>
      <c r="BU1510" s="224"/>
      <c r="BV1510" s="224"/>
      <c r="BW1510" s="224"/>
      <c r="BX1510" s="224"/>
      <c r="BY1510" s="224"/>
      <c r="BZ1510" s="225"/>
    </row>
    <row r="1511" spans="54:78" ht="18">
      <c r="BB1511" s="224"/>
      <c r="BC1511" s="224"/>
      <c r="BD1511" s="224"/>
      <c r="BE1511" s="224"/>
      <c r="BF1511" s="224"/>
      <c r="BG1511" s="224"/>
      <c r="BH1511" s="224"/>
      <c r="BI1511" s="224"/>
      <c r="BJ1511" s="224"/>
      <c r="BK1511" s="224"/>
      <c r="BL1511" s="224"/>
      <c r="BM1511" s="224"/>
      <c r="BN1511" s="224"/>
      <c r="BO1511" s="224"/>
      <c r="BP1511" s="224"/>
      <c r="BQ1511" s="224"/>
      <c r="BR1511" s="224"/>
      <c r="BS1511" s="224"/>
      <c r="BT1511" s="224"/>
      <c r="BU1511" s="224"/>
      <c r="BV1511" s="224"/>
      <c r="BW1511" s="224"/>
      <c r="BX1511" s="224"/>
      <c r="BY1511" s="224"/>
      <c r="BZ1511" s="225"/>
    </row>
    <row r="1512" spans="54:78" ht="18">
      <c r="BB1512" s="224"/>
      <c r="BC1512" s="224"/>
      <c r="BD1512" s="224"/>
      <c r="BE1512" s="224"/>
      <c r="BF1512" s="224"/>
      <c r="BG1512" s="224"/>
      <c r="BH1512" s="224"/>
      <c r="BI1512" s="224"/>
      <c r="BJ1512" s="224"/>
      <c r="BK1512" s="224"/>
      <c r="BL1512" s="224"/>
      <c r="BM1512" s="224"/>
      <c r="BN1512" s="224"/>
      <c r="BO1512" s="224"/>
      <c r="BP1512" s="224"/>
      <c r="BQ1512" s="224"/>
      <c r="BR1512" s="224"/>
      <c r="BS1512" s="224"/>
      <c r="BT1512" s="224"/>
      <c r="BU1512" s="224"/>
      <c r="BV1512" s="224"/>
      <c r="BW1512" s="224"/>
      <c r="BX1512" s="224"/>
      <c r="BY1512" s="224"/>
      <c r="BZ1512" s="225"/>
    </row>
    <row r="1513" spans="54:78" ht="18">
      <c r="BB1513" s="224"/>
      <c r="BC1513" s="224"/>
      <c r="BD1513" s="224"/>
      <c r="BE1513" s="224"/>
      <c r="BF1513" s="224"/>
      <c r="BG1513" s="224"/>
      <c r="BH1513" s="224"/>
      <c r="BI1513" s="224"/>
      <c r="BJ1513" s="224"/>
      <c r="BK1513" s="224"/>
      <c r="BL1513" s="224"/>
      <c r="BM1513" s="224"/>
      <c r="BN1513" s="224"/>
      <c r="BO1513" s="224"/>
      <c r="BP1513" s="224"/>
      <c r="BQ1513" s="224"/>
      <c r="BR1513" s="224"/>
      <c r="BS1513" s="224"/>
      <c r="BT1513" s="224"/>
      <c r="BU1513" s="224"/>
      <c r="BV1513" s="224"/>
      <c r="BW1513" s="224"/>
      <c r="BX1513" s="224"/>
      <c r="BY1513" s="224"/>
      <c r="BZ1513" s="225"/>
    </row>
    <row r="1514" spans="54:78" ht="18">
      <c r="BB1514" s="224"/>
      <c r="BC1514" s="224"/>
      <c r="BD1514" s="224"/>
      <c r="BE1514" s="224"/>
      <c r="BF1514" s="224"/>
      <c r="BG1514" s="224"/>
      <c r="BH1514" s="224"/>
      <c r="BI1514" s="224"/>
      <c r="BJ1514" s="224"/>
      <c r="BK1514" s="224"/>
      <c r="BL1514" s="224"/>
      <c r="BM1514" s="224"/>
      <c r="BN1514" s="224"/>
      <c r="BO1514" s="224"/>
      <c r="BP1514" s="224"/>
      <c r="BQ1514" s="224"/>
      <c r="BR1514" s="224"/>
      <c r="BS1514" s="224"/>
      <c r="BT1514" s="224"/>
      <c r="BU1514" s="224"/>
      <c r="BV1514" s="224"/>
      <c r="BW1514" s="224"/>
      <c r="BX1514" s="224"/>
      <c r="BY1514" s="224"/>
      <c r="BZ1514" s="225"/>
    </row>
    <row r="1515" spans="54:78" ht="18">
      <c r="BB1515" s="224"/>
      <c r="BC1515" s="224"/>
      <c r="BD1515" s="224"/>
      <c r="BE1515" s="224"/>
      <c r="BF1515" s="224"/>
      <c r="BG1515" s="224"/>
      <c r="BH1515" s="224"/>
      <c r="BI1515" s="224"/>
      <c r="BJ1515" s="224"/>
      <c r="BK1515" s="224"/>
      <c r="BL1515" s="224"/>
      <c r="BM1515" s="224"/>
      <c r="BN1515" s="224"/>
      <c r="BO1515" s="224"/>
      <c r="BP1515" s="224"/>
      <c r="BQ1515" s="224"/>
      <c r="BR1515" s="224"/>
      <c r="BS1515" s="224"/>
      <c r="BT1515" s="224"/>
      <c r="BU1515" s="224"/>
      <c r="BV1515" s="224"/>
      <c r="BW1515" s="224"/>
      <c r="BX1515" s="224"/>
      <c r="BY1515" s="224"/>
      <c r="BZ1515" s="225"/>
    </row>
    <row r="1516" spans="54:78" ht="18">
      <c r="BB1516" s="224"/>
      <c r="BC1516" s="224"/>
      <c r="BD1516" s="224"/>
      <c r="BE1516" s="224"/>
      <c r="BF1516" s="224"/>
      <c r="BG1516" s="224"/>
      <c r="BH1516" s="224"/>
      <c r="BI1516" s="224"/>
      <c r="BJ1516" s="224"/>
      <c r="BK1516" s="224"/>
      <c r="BL1516" s="224"/>
      <c r="BM1516" s="224"/>
      <c r="BN1516" s="224"/>
      <c r="BO1516" s="224"/>
      <c r="BP1516" s="224"/>
      <c r="BQ1516" s="224"/>
      <c r="BR1516" s="224"/>
      <c r="BS1516" s="224"/>
      <c r="BT1516" s="224"/>
      <c r="BU1516" s="224"/>
      <c r="BV1516" s="224"/>
      <c r="BW1516" s="224"/>
      <c r="BX1516" s="224"/>
      <c r="BY1516" s="224"/>
      <c r="BZ1516" s="225"/>
    </row>
    <row r="1517" spans="54:78" ht="18">
      <c r="BB1517" s="224"/>
      <c r="BC1517" s="224"/>
      <c r="BD1517" s="224"/>
      <c r="BE1517" s="224"/>
      <c r="BF1517" s="224"/>
      <c r="BG1517" s="224"/>
      <c r="BH1517" s="224"/>
      <c r="BI1517" s="224"/>
      <c r="BJ1517" s="224"/>
      <c r="BK1517" s="224"/>
      <c r="BL1517" s="224"/>
      <c r="BM1517" s="224"/>
      <c r="BN1517" s="224"/>
      <c r="BO1517" s="224"/>
      <c r="BP1517" s="224"/>
      <c r="BQ1517" s="224"/>
      <c r="BR1517" s="224"/>
      <c r="BS1517" s="224"/>
      <c r="BT1517" s="224"/>
      <c r="BU1517" s="224"/>
      <c r="BV1517" s="224"/>
      <c r="BW1517" s="224"/>
      <c r="BX1517" s="224"/>
      <c r="BY1517" s="224"/>
      <c r="BZ1517" s="225"/>
    </row>
    <row r="1518" spans="54:78" ht="18">
      <c r="BB1518" s="224"/>
      <c r="BC1518" s="224"/>
      <c r="BD1518" s="224"/>
      <c r="BE1518" s="224"/>
      <c r="BF1518" s="224"/>
      <c r="BG1518" s="224"/>
      <c r="BH1518" s="224"/>
      <c r="BI1518" s="224"/>
      <c r="BJ1518" s="224"/>
      <c r="BK1518" s="224"/>
      <c r="BL1518" s="224"/>
      <c r="BM1518" s="224"/>
      <c r="BN1518" s="224"/>
      <c r="BO1518" s="224"/>
      <c r="BP1518" s="224"/>
      <c r="BQ1518" s="224"/>
      <c r="BR1518" s="224"/>
      <c r="BS1518" s="224"/>
      <c r="BT1518" s="224"/>
      <c r="BU1518" s="224"/>
      <c r="BV1518" s="224"/>
      <c r="BW1518" s="224"/>
      <c r="BX1518" s="224"/>
      <c r="BY1518" s="224"/>
      <c r="BZ1518" s="225"/>
    </row>
    <row r="1519" spans="54:78" ht="18">
      <c r="BB1519" s="224"/>
      <c r="BC1519" s="224"/>
      <c r="BD1519" s="224"/>
      <c r="BE1519" s="224"/>
      <c r="BF1519" s="224"/>
      <c r="BG1519" s="224"/>
      <c r="BH1519" s="224"/>
      <c r="BI1519" s="224"/>
      <c r="BJ1519" s="224"/>
      <c r="BK1519" s="224"/>
      <c r="BL1519" s="224"/>
      <c r="BM1519" s="224"/>
      <c r="BN1519" s="224"/>
      <c r="BO1519" s="224"/>
      <c r="BP1519" s="224"/>
      <c r="BQ1519" s="224"/>
      <c r="BR1519" s="224"/>
      <c r="BS1519" s="224"/>
      <c r="BT1519" s="224"/>
      <c r="BU1519" s="224"/>
      <c r="BV1519" s="224"/>
      <c r="BW1519" s="224"/>
      <c r="BX1519" s="224"/>
      <c r="BY1519" s="224"/>
      <c r="BZ1519" s="225"/>
    </row>
    <row r="1520" spans="54:78" ht="18">
      <c r="BB1520" s="224"/>
      <c r="BC1520" s="224"/>
      <c r="BD1520" s="224"/>
      <c r="BE1520" s="224"/>
      <c r="BF1520" s="224"/>
      <c r="BG1520" s="224"/>
      <c r="BH1520" s="224"/>
      <c r="BI1520" s="224"/>
      <c r="BJ1520" s="224"/>
      <c r="BK1520" s="224"/>
      <c r="BL1520" s="224"/>
      <c r="BM1520" s="224"/>
      <c r="BN1520" s="224"/>
      <c r="BO1520" s="224"/>
      <c r="BP1520" s="224"/>
      <c r="BQ1520" s="224"/>
      <c r="BR1520" s="224"/>
      <c r="BS1520" s="224"/>
      <c r="BT1520" s="224"/>
      <c r="BU1520" s="224"/>
      <c r="BV1520" s="224"/>
      <c r="BW1520" s="224"/>
      <c r="BX1520" s="224"/>
      <c r="BY1520" s="224"/>
      <c r="BZ1520" s="225"/>
    </row>
    <row r="1521" spans="54:78" ht="18">
      <c r="BB1521" s="224"/>
      <c r="BC1521" s="224"/>
      <c r="BD1521" s="224"/>
      <c r="BE1521" s="224"/>
      <c r="BF1521" s="224"/>
      <c r="BG1521" s="224"/>
      <c r="BH1521" s="224"/>
      <c r="BI1521" s="224"/>
      <c r="BJ1521" s="224"/>
      <c r="BK1521" s="224"/>
      <c r="BL1521" s="224"/>
      <c r="BM1521" s="224"/>
      <c r="BN1521" s="224"/>
      <c r="BO1521" s="224"/>
      <c r="BP1521" s="224"/>
      <c r="BQ1521" s="224"/>
      <c r="BR1521" s="224"/>
      <c r="BS1521" s="224"/>
      <c r="BT1521" s="224"/>
      <c r="BU1521" s="224"/>
      <c r="BV1521" s="224"/>
      <c r="BW1521" s="224"/>
      <c r="BX1521" s="224"/>
      <c r="BY1521" s="224"/>
      <c r="BZ1521" s="225"/>
    </row>
    <row r="1522" spans="54:78" ht="18">
      <c r="BB1522" s="224"/>
      <c r="BC1522" s="224"/>
      <c r="BD1522" s="224"/>
      <c r="BE1522" s="224"/>
      <c r="BF1522" s="224"/>
      <c r="BG1522" s="224"/>
      <c r="BH1522" s="224"/>
      <c r="BI1522" s="224"/>
      <c r="BJ1522" s="224"/>
      <c r="BK1522" s="224"/>
      <c r="BL1522" s="224"/>
      <c r="BM1522" s="224"/>
      <c r="BN1522" s="224"/>
      <c r="BO1522" s="224"/>
      <c r="BP1522" s="224"/>
      <c r="BQ1522" s="224"/>
      <c r="BR1522" s="224"/>
      <c r="BS1522" s="224"/>
      <c r="BT1522" s="224"/>
      <c r="BU1522" s="224"/>
      <c r="BV1522" s="224"/>
      <c r="BW1522" s="224"/>
      <c r="BX1522" s="224"/>
      <c r="BY1522" s="224"/>
      <c r="BZ1522" s="225"/>
    </row>
    <row r="1523" spans="54:78" ht="18">
      <c r="BB1523" s="224"/>
      <c r="BC1523" s="224"/>
      <c r="BD1523" s="224"/>
      <c r="BE1523" s="224"/>
      <c r="BF1523" s="224"/>
      <c r="BG1523" s="224"/>
      <c r="BH1523" s="224"/>
      <c r="BI1523" s="224"/>
      <c r="BJ1523" s="224"/>
      <c r="BK1523" s="224"/>
      <c r="BL1523" s="224"/>
      <c r="BM1523" s="224"/>
      <c r="BN1523" s="224"/>
      <c r="BO1523" s="224"/>
      <c r="BP1523" s="224"/>
      <c r="BQ1523" s="224"/>
      <c r="BR1523" s="224"/>
      <c r="BS1523" s="224"/>
      <c r="BT1523" s="224"/>
      <c r="BU1523" s="224"/>
      <c r="BV1523" s="224"/>
      <c r="BW1523" s="224"/>
      <c r="BX1523" s="224"/>
      <c r="BY1523" s="224"/>
      <c r="BZ1523" s="225"/>
    </row>
    <row r="1524" spans="54:78" ht="18">
      <c r="BB1524" s="224"/>
      <c r="BC1524" s="224"/>
      <c r="BD1524" s="224"/>
      <c r="BE1524" s="224"/>
      <c r="BF1524" s="224"/>
      <c r="BG1524" s="224"/>
      <c r="BH1524" s="224"/>
      <c r="BI1524" s="224"/>
      <c r="BJ1524" s="224"/>
      <c r="BK1524" s="224"/>
      <c r="BL1524" s="224"/>
      <c r="BM1524" s="224"/>
      <c r="BN1524" s="224"/>
      <c r="BO1524" s="224"/>
      <c r="BP1524" s="224"/>
      <c r="BQ1524" s="224"/>
      <c r="BR1524" s="224"/>
      <c r="BS1524" s="224"/>
      <c r="BT1524" s="224"/>
      <c r="BU1524" s="224"/>
      <c r="BV1524" s="224"/>
      <c r="BW1524" s="224"/>
      <c r="BX1524" s="224"/>
      <c r="BY1524" s="224"/>
      <c r="BZ1524" s="225"/>
    </row>
    <row r="1525" spans="54:78" ht="18">
      <c r="BB1525" s="224"/>
      <c r="BC1525" s="224"/>
      <c r="BD1525" s="224"/>
      <c r="BE1525" s="224"/>
      <c r="BF1525" s="224"/>
      <c r="BG1525" s="224"/>
      <c r="BH1525" s="224"/>
      <c r="BI1525" s="224"/>
      <c r="BJ1525" s="224"/>
      <c r="BK1525" s="224"/>
      <c r="BL1525" s="224"/>
      <c r="BM1525" s="224"/>
      <c r="BN1525" s="224"/>
      <c r="BO1525" s="224"/>
      <c r="BP1525" s="224"/>
      <c r="BQ1525" s="224"/>
      <c r="BR1525" s="224"/>
      <c r="BS1525" s="224"/>
      <c r="BT1525" s="224"/>
      <c r="BU1525" s="224"/>
      <c r="BV1525" s="224"/>
      <c r="BW1525" s="224"/>
      <c r="BX1525" s="224"/>
      <c r="BY1525" s="224"/>
      <c r="BZ1525" s="225"/>
    </row>
    <row r="1526" spans="54:78" ht="18">
      <c r="BB1526" s="224"/>
      <c r="BC1526" s="224"/>
      <c r="BD1526" s="224"/>
      <c r="BE1526" s="224"/>
      <c r="BF1526" s="224"/>
      <c r="BG1526" s="224"/>
      <c r="BH1526" s="224"/>
      <c r="BI1526" s="224"/>
      <c r="BJ1526" s="224"/>
      <c r="BK1526" s="224"/>
      <c r="BL1526" s="224"/>
      <c r="BM1526" s="224"/>
      <c r="BN1526" s="224"/>
      <c r="BO1526" s="224"/>
      <c r="BP1526" s="224"/>
      <c r="BQ1526" s="224"/>
      <c r="BR1526" s="224"/>
      <c r="BS1526" s="224"/>
      <c r="BT1526" s="224"/>
      <c r="BU1526" s="224"/>
      <c r="BV1526" s="224"/>
      <c r="BW1526" s="224"/>
      <c r="BX1526" s="224"/>
      <c r="BY1526" s="224"/>
      <c r="BZ1526" s="225"/>
    </row>
    <row r="1527" spans="54:78" ht="18">
      <c r="BB1527" s="224"/>
      <c r="BC1527" s="224"/>
      <c r="BD1527" s="224"/>
      <c r="BE1527" s="224"/>
      <c r="BF1527" s="224"/>
      <c r="BG1527" s="224"/>
      <c r="BH1527" s="224"/>
      <c r="BI1527" s="224"/>
      <c r="BJ1527" s="224"/>
      <c r="BK1527" s="224"/>
      <c r="BL1527" s="224"/>
      <c r="BM1527" s="224"/>
      <c r="BN1527" s="224"/>
      <c r="BO1527" s="224"/>
      <c r="BP1527" s="224"/>
      <c r="BQ1527" s="224"/>
      <c r="BR1527" s="224"/>
      <c r="BS1527" s="224"/>
      <c r="BT1527" s="224"/>
      <c r="BU1527" s="224"/>
      <c r="BV1527" s="224"/>
      <c r="BW1527" s="224"/>
      <c r="BX1527" s="224"/>
      <c r="BY1527" s="224"/>
      <c r="BZ1527" s="225"/>
    </row>
    <row r="1528" spans="54:78" ht="18">
      <c r="BB1528" s="224"/>
      <c r="BC1528" s="224"/>
      <c r="BD1528" s="224"/>
      <c r="BE1528" s="224"/>
      <c r="BF1528" s="224"/>
      <c r="BG1528" s="224"/>
      <c r="BH1528" s="224"/>
      <c r="BI1528" s="224"/>
      <c r="BJ1528" s="224"/>
      <c r="BK1528" s="224"/>
      <c r="BL1528" s="224"/>
      <c r="BM1528" s="224"/>
      <c r="BN1528" s="224"/>
      <c r="BO1528" s="224"/>
      <c r="BP1528" s="224"/>
      <c r="BQ1528" s="224"/>
      <c r="BR1528" s="224"/>
      <c r="BS1528" s="224"/>
      <c r="BT1528" s="224"/>
      <c r="BU1528" s="224"/>
      <c r="BV1528" s="224"/>
      <c r="BW1528" s="224"/>
      <c r="BX1528" s="224"/>
      <c r="BY1528" s="224"/>
      <c r="BZ1528" s="225"/>
    </row>
    <row r="1529" spans="54:78" ht="18">
      <c r="BB1529" s="224"/>
      <c r="BC1529" s="224"/>
      <c r="BD1529" s="224"/>
      <c r="BE1529" s="224"/>
      <c r="BF1529" s="224"/>
      <c r="BG1529" s="224"/>
      <c r="BH1529" s="224"/>
      <c r="BI1529" s="224"/>
      <c r="BJ1529" s="224"/>
      <c r="BK1529" s="224"/>
      <c r="BL1529" s="224"/>
      <c r="BM1529" s="224"/>
      <c r="BN1529" s="224"/>
      <c r="BO1529" s="224"/>
      <c r="BP1529" s="224"/>
      <c r="BQ1529" s="224"/>
      <c r="BR1529" s="224"/>
      <c r="BS1529" s="224"/>
      <c r="BT1529" s="224"/>
      <c r="BU1529" s="224"/>
      <c r="BV1529" s="224"/>
      <c r="BW1529" s="224"/>
      <c r="BX1529" s="224"/>
      <c r="BY1529" s="224"/>
      <c r="BZ1529" s="225"/>
    </row>
    <row r="1530" spans="54:78" ht="18">
      <c r="BB1530" s="224"/>
      <c r="BC1530" s="224"/>
      <c r="BD1530" s="224"/>
      <c r="BE1530" s="224"/>
      <c r="BF1530" s="224"/>
      <c r="BG1530" s="224"/>
      <c r="BH1530" s="224"/>
      <c r="BI1530" s="224"/>
      <c r="BJ1530" s="224"/>
      <c r="BK1530" s="224"/>
      <c r="BL1530" s="224"/>
      <c r="BM1530" s="224"/>
      <c r="BN1530" s="224"/>
      <c r="BO1530" s="224"/>
      <c r="BP1530" s="224"/>
      <c r="BQ1530" s="224"/>
      <c r="BR1530" s="224"/>
      <c r="BS1530" s="224"/>
      <c r="BT1530" s="224"/>
      <c r="BU1530" s="224"/>
      <c r="BV1530" s="224"/>
      <c r="BW1530" s="224"/>
      <c r="BX1530" s="224"/>
      <c r="BY1530" s="224"/>
      <c r="BZ1530" s="225"/>
    </row>
    <row r="1531" spans="54:78" ht="18">
      <c r="BB1531" s="224"/>
      <c r="BC1531" s="224"/>
      <c r="BD1531" s="224"/>
      <c r="BE1531" s="224"/>
      <c r="BF1531" s="224"/>
      <c r="BG1531" s="224"/>
      <c r="BH1531" s="224"/>
      <c r="BI1531" s="224"/>
      <c r="BJ1531" s="224"/>
      <c r="BK1531" s="224"/>
      <c r="BL1531" s="224"/>
      <c r="BM1531" s="224"/>
      <c r="BN1531" s="224"/>
      <c r="BO1531" s="224"/>
      <c r="BP1531" s="224"/>
      <c r="BQ1531" s="224"/>
      <c r="BR1531" s="224"/>
      <c r="BS1531" s="224"/>
      <c r="BT1531" s="224"/>
      <c r="BU1531" s="224"/>
      <c r="BV1531" s="224"/>
      <c r="BW1531" s="224"/>
      <c r="BX1531" s="224"/>
      <c r="BY1531" s="224"/>
      <c r="BZ1531" s="225"/>
    </row>
    <row r="1532" spans="54:78" ht="18">
      <c r="BB1532" s="224"/>
      <c r="BC1532" s="224"/>
      <c r="BD1532" s="224"/>
      <c r="BE1532" s="224"/>
      <c r="BF1532" s="224"/>
      <c r="BG1532" s="224"/>
      <c r="BH1532" s="224"/>
      <c r="BI1532" s="224"/>
      <c r="BJ1532" s="224"/>
      <c r="BK1532" s="224"/>
      <c r="BL1532" s="224"/>
      <c r="BM1532" s="224"/>
      <c r="BN1532" s="224"/>
      <c r="BO1532" s="224"/>
      <c r="BP1532" s="224"/>
      <c r="BQ1532" s="224"/>
      <c r="BR1532" s="224"/>
      <c r="BS1532" s="224"/>
      <c r="BT1532" s="224"/>
      <c r="BU1532" s="224"/>
      <c r="BV1532" s="224"/>
      <c r="BW1532" s="224"/>
      <c r="BX1532" s="224"/>
      <c r="BY1532" s="224"/>
      <c r="BZ1532" s="225"/>
    </row>
    <row r="1533" spans="54:78" ht="18">
      <c r="BB1533" s="224"/>
      <c r="BC1533" s="224"/>
      <c r="BD1533" s="224"/>
      <c r="BE1533" s="224"/>
      <c r="BF1533" s="224"/>
      <c r="BG1533" s="224"/>
      <c r="BH1533" s="224"/>
      <c r="BI1533" s="224"/>
      <c r="BJ1533" s="224"/>
      <c r="BK1533" s="224"/>
      <c r="BL1533" s="224"/>
      <c r="BM1533" s="224"/>
      <c r="BN1533" s="224"/>
      <c r="BO1533" s="224"/>
      <c r="BP1533" s="224"/>
      <c r="BQ1533" s="224"/>
      <c r="BR1533" s="224"/>
      <c r="BS1533" s="224"/>
      <c r="BT1533" s="224"/>
      <c r="BU1533" s="224"/>
      <c r="BV1533" s="224"/>
      <c r="BW1533" s="224"/>
      <c r="BX1533" s="224"/>
      <c r="BY1533" s="224"/>
      <c r="BZ1533" s="225"/>
    </row>
    <row r="1534" spans="54:78" ht="18">
      <c r="BB1534" s="224"/>
      <c r="BC1534" s="224"/>
      <c r="BD1534" s="224"/>
      <c r="BE1534" s="224"/>
      <c r="BF1534" s="224"/>
      <c r="BG1534" s="224"/>
      <c r="BH1534" s="224"/>
      <c r="BI1534" s="224"/>
      <c r="BJ1534" s="224"/>
      <c r="BK1534" s="224"/>
      <c r="BL1534" s="224"/>
      <c r="BM1534" s="224"/>
      <c r="BN1534" s="224"/>
      <c r="BO1534" s="224"/>
      <c r="BP1534" s="224"/>
      <c r="BQ1534" s="224"/>
      <c r="BR1534" s="224"/>
      <c r="BS1534" s="224"/>
      <c r="BT1534" s="224"/>
      <c r="BU1534" s="224"/>
      <c r="BV1534" s="224"/>
      <c r="BW1534" s="224"/>
      <c r="BX1534" s="224"/>
      <c r="BY1534" s="224"/>
      <c r="BZ1534" s="225"/>
    </row>
    <row r="1535" spans="54:78" ht="18">
      <c r="BB1535" s="224"/>
      <c r="BC1535" s="224"/>
      <c r="BD1535" s="224"/>
      <c r="BE1535" s="224"/>
      <c r="BF1535" s="224"/>
      <c r="BG1535" s="224"/>
      <c r="BH1535" s="224"/>
      <c r="BI1535" s="224"/>
      <c r="BJ1535" s="224"/>
      <c r="BK1535" s="224"/>
      <c r="BL1535" s="224"/>
      <c r="BM1535" s="224"/>
      <c r="BN1535" s="224"/>
      <c r="BO1535" s="224"/>
      <c r="BP1535" s="224"/>
      <c r="BQ1535" s="224"/>
      <c r="BR1535" s="224"/>
      <c r="BS1535" s="224"/>
      <c r="BT1535" s="224"/>
      <c r="BU1535" s="224"/>
      <c r="BV1535" s="224"/>
      <c r="BW1535" s="224"/>
      <c r="BX1535" s="224"/>
      <c r="BY1535" s="224"/>
      <c r="BZ1535" s="225"/>
    </row>
    <row r="1536" spans="54:78" ht="18">
      <c r="BB1536" s="224"/>
      <c r="BC1536" s="224"/>
      <c r="BD1536" s="224"/>
      <c r="BE1536" s="224"/>
      <c r="BF1536" s="224"/>
      <c r="BG1536" s="224"/>
      <c r="BH1536" s="224"/>
      <c r="BI1536" s="224"/>
      <c r="BJ1536" s="224"/>
      <c r="BK1536" s="224"/>
      <c r="BL1536" s="224"/>
      <c r="BM1536" s="224"/>
      <c r="BN1536" s="224"/>
      <c r="BO1536" s="224"/>
      <c r="BP1536" s="224"/>
      <c r="BQ1536" s="224"/>
      <c r="BR1536" s="224"/>
      <c r="BS1536" s="224"/>
      <c r="BT1536" s="224"/>
      <c r="BU1536" s="224"/>
      <c r="BV1536" s="224"/>
      <c r="BW1536" s="224"/>
      <c r="BX1536" s="224"/>
      <c r="BY1536" s="224"/>
      <c r="BZ1536" s="225"/>
    </row>
    <row r="1537" spans="54:78" ht="18">
      <c r="BB1537" s="224"/>
      <c r="BC1537" s="224"/>
      <c r="BD1537" s="224"/>
      <c r="BE1537" s="224"/>
      <c r="BF1537" s="224"/>
      <c r="BG1537" s="224"/>
      <c r="BH1537" s="224"/>
      <c r="BI1537" s="224"/>
      <c r="BJ1537" s="224"/>
      <c r="BK1537" s="224"/>
      <c r="BL1537" s="224"/>
      <c r="BM1537" s="224"/>
      <c r="BN1537" s="224"/>
      <c r="BO1537" s="224"/>
      <c r="BP1537" s="224"/>
      <c r="BQ1537" s="224"/>
      <c r="BR1537" s="224"/>
      <c r="BS1537" s="224"/>
      <c r="BT1537" s="224"/>
      <c r="BU1537" s="224"/>
      <c r="BV1537" s="224"/>
      <c r="BW1537" s="224"/>
      <c r="BX1537" s="224"/>
      <c r="BY1537" s="224"/>
      <c r="BZ1537" s="225"/>
    </row>
    <row r="1538" spans="54:78" ht="18">
      <c r="BB1538" s="224"/>
      <c r="BC1538" s="224"/>
      <c r="BD1538" s="224"/>
      <c r="BE1538" s="224"/>
      <c r="BF1538" s="224"/>
      <c r="BG1538" s="224"/>
      <c r="BH1538" s="224"/>
      <c r="BI1538" s="224"/>
      <c r="BJ1538" s="224"/>
      <c r="BK1538" s="224"/>
      <c r="BL1538" s="224"/>
      <c r="BM1538" s="224"/>
      <c r="BN1538" s="224"/>
      <c r="BO1538" s="224"/>
      <c r="BP1538" s="224"/>
      <c r="BQ1538" s="224"/>
      <c r="BR1538" s="224"/>
      <c r="BS1538" s="224"/>
      <c r="BT1538" s="224"/>
      <c r="BU1538" s="224"/>
      <c r="BV1538" s="224"/>
      <c r="BW1538" s="224"/>
      <c r="BX1538" s="224"/>
      <c r="BY1538" s="224"/>
      <c r="BZ1538" s="225"/>
    </row>
    <row r="1539" spans="54:78" ht="18">
      <c r="BB1539" s="224"/>
      <c r="BC1539" s="224"/>
      <c r="BD1539" s="224"/>
      <c r="BE1539" s="224"/>
      <c r="BF1539" s="224"/>
      <c r="BG1539" s="224"/>
      <c r="BH1539" s="224"/>
      <c r="BI1539" s="224"/>
      <c r="BJ1539" s="224"/>
      <c r="BK1539" s="224"/>
      <c r="BL1539" s="224"/>
      <c r="BM1539" s="224"/>
      <c r="BN1539" s="224"/>
      <c r="BO1539" s="224"/>
      <c r="BP1539" s="224"/>
      <c r="BQ1539" s="224"/>
      <c r="BR1539" s="224"/>
      <c r="BS1539" s="224"/>
      <c r="BT1539" s="224"/>
      <c r="BU1539" s="224"/>
      <c r="BV1539" s="224"/>
      <c r="BW1539" s="224"/>
      <c r="BX1539" s="224"/>
      <c r="BY1539" s="224"/>
      <c r="BZ1539" s="225"/>
    </row>
    <row r="1540" spans="54:78" ht="18">
      <c r="BB1540" s="224"/>
      <c r="BC1540" s="224"/>
      <c r="BD1540" s="224"/>
      <c r="BE1540" s="224"/>
      <c r="BF1540" s="224"/>
      <c r="BG1540" s="224"/>
      <c r="BH1540" s="224"/>
      <c r="BI1540" s="224"/>
      <c r="BJ1540" s="224"/>
      <c r="BK1540" s="224"/>
      <c r="BL1540" s="224"/>
      <c r="BM1540" s="224"/>
      <c r="BN1540" s="224"/>
      <c r="BO1540" s="224"/>
      <c r="BP1540" s="224"/>
      <c r="BQ1540" s="224"/>
      <c r="BR1540" s="224"/>
      <c r="BS1540" s="224"/>
      <c r="BT1540" s="224"/>
      <c r="BU1540" s="224"/>
      <c r="BV1540" s="224"/>
      <c r="BW1540" s="224"/>
      <c r="BX1540" s="224"/>
      <c r="BY1540" s="224"/>
      <c r="BZ1540" s="225"/>
    </row>
    <row r="1541" spans="54:78" ht="18">
      <c r="BB1541" s="224"/>
      <c r="BC1541" s="224"/>
      <c r="BD1541" s="224"/>
      <c r="BE1541" s="224"/>
      <c r="BF1541" s="224"/>
      <c r="BG1541" s="224"/>
      <c r="BH1541" s="224"/>
      <c r="BI1541" s="224"/>
      <c r="BJ1541" s="224"/>
      <c r="BK1541" s="224"/>
      <c r="BL1541" s="224"/>
      <c r="BM1541" s="224"/>
      <c r="BN1541" s="224"/>
      <c r="BO1541" s="224"/>
      <c r="BP1541" s="224"/>
      <c r="BQ1541" s="224"/>
      <c r="BR1541" s="224"/>
      <c r="BS1541" s="224"/>
      <c r="BT1541" s="224"/>
      <c r="BU1541" s="224"/>
      <c r="BV1541" s="224"/>
      <c r="BW1541" s="224"/>
      <c r="BX1541" s="224"/>
      <c r="BY1541" s="224"/>
      <c r="BZ1541" s="225"/>
    </row>
    <row r="1542" spans="54:78" ht="18">
      <c r="BB1542" s="224"/>
      <c r="BC1542" s="224"/>
      <c r="BD1542" s="224"/>
      <c r="BE1542" s="224"/>
      <c r="BF1542" s="224"/>
      <c r="BG1542" s="224"/>
      <c r="BH1542" s="224"/>
      <c r="BI1542" s="224"/>
      <c r="BJ1542" s="224"/>
      <c r="BK1542" s="224"/>
      <c r="BL1542" s="224"/>
      <c r="BM1542" s="224"/>
      <c r="BN1542" s="224"/>
      <c r="BO1542" s="224"/>
      <c r="BP1542" s="224"/>
      <c r="BQ1542" s="224"/>
      <c r="BR1542" s="224"/>
      <c r="BS1542" s="224"/>
      <c r="BT1542" s="224"/>
      <c r="BU1542" s="224"/>
      <c r="BV1542" s="224"/>
      <c r="BW1542" s="224"/>
      <c r="BX1542" s="224"/>
      <c r="BY1542" s="224"/>
      <c r="BZ1542" s="225"/>
    </row>
    <row r="1543" spans="54:78" ht="18">
      <c r="BB1543" s="224"/>
      <c r="BC1543" s="224"/>
      <c r="BD1543" s="224"/>
      <c r="BE1543" s="224"/>
      <c r="BF1543" s="224"/>
      <c r="BG1543" s="224"/>
      <c r="BH1543" s="224"/>
      <c r="BI1543" s="224"/>
      <c r="BJ1543" s="224"/>
      <c r="BK1543" s="224"/>
      <c r="BL1543" s="224"/>
      <c r="BM1543" s="224"/>
      <c r="BN1543" s="224"/>
      <c r="BO1543" s="224"/>
      <c r="BP1543" s="224"/>
      <c r="BQ1543" s="224"/>
      <c r="BR1543" s="224"/>
      <c r="BS1543" s="224"/>
      <c r="BT1543" s="224"/>
      <c r="BU1543" s="224"/>
      <c r="BV1543" s="224"/>
      <c r="BW1543" s="224"/>
      <c r="BX1543" s="224"/>
      <c r="BY1543" s="224"/>
      <c r="BZ1543" s="225"/>
    </row>
    <row r="1544" spans="54:78" ht="18">
      <c r="BB1544" s="224"/>
      <c r="BC1544" s="224"/>
      <c r="BD1544" s="224"/>
      <c r="BE1544" s="224"/>
      <c r="BF1544" s="224"/>
      <c r="BG1544" s="224"/>
      <c r="BH1544" s="224"/>
      <c r="BI1544" s="224"/>
      <c r="BJ1544" s="224"/>
      <c r="BK1544" s="224"/>
      <c r="BL1544" s="224"/>
      <c r="BM1544" s="224"/>
      <c r="BN1544" s="224"/>
      <c r="BO1544" s="224"/>
      <c r="BP1544" s="224"/>
      <c r="BQ1544" s="224"/>
      <c r="BR1544" s="224"/>
      <c r="BS1544" s="224"/>
      <c r="BT1544" s="224"/>
      <c r="BU1544" s="224"/>
      <c r="BV1544" s="224"/>
      <c r="BW1544" s="224"/>
      <c r="BX1544" s="224"/>
      <c r="BY1544" s="224"/>
      <c r="BZ1544" s="225"/>
    </row>
    <row r="1545" spans="54:78" ht="18">
      <c r="BB1545" s="224"/>
      <c r="BC1545" s="224"/>
      <c r="BD1545" s="224"/>
      <c r="BE1545" s="224"/>
      <c r="BF1545" s="224"/>
      <c r="BG1545" s="224"/>
      <c r="BH1545" s="224"/>
      <c r="BI1545" s="224"/>
      <c r="BJ1545" s="224"/>
      <c r="BK1545" s="224"/>
      <c r="BL1545" s="224"/>
      <c r="BM1545" s="224"/>
      <c r="BN1545" s="224"/>
      <c r="BO1545" s="224"/>
      <c r="BP1545" s="224"/>
      <c r="BQ1545" s="224"/>
      <c r="BR1545" s="224"/>
      <c r="BS1545" s="224"/>
      <c r="BT1545" s="224"/>
      <c r="BU1545" s="224"/>
      <c r="BV1545" s="224"/>
      <c r="BW1545" s="224"/>
      <c r="BX1545" s="224"/>
      <c r="BY1545" s="224"/>
      <c r="BZ1545" s="225"/>
    </row>
    <row r="1546" spans="54:78" ht="18">
      <c r="BB1546" s="224"/>
      <c r="BC1546" s="224"/>
      <c r="BD1546" s="224"/>
      <c r="BE1546" s="224"/>
      <c r="BF1546" s="224"/>
      <c r="BG1546" s="224"/>
      <c r="BH1546" s="224"/>
      <c r="BI1546" s="224"/>
      <c r="BJ1546" s="224"/>
      <c r="BK1546" s="224"/>
      <c r="BL1546" s="224"/>
      <c r="BM1546" s="224"/>
      <c r="BN1546" s="224"/>
      <c r="BO1546" s="224"/>
      <c r="BP1546" s="224"/>
      <c r="BQ1546" s="224"/>
      <c r="BR1546" s="224"/>
      <c r="BS1546" s="224"/>
      <c r="BT1546" s="224"/>
      <c r="BU1546" s="224"/>
      <c r="BV1546" s="224"/>
      <c r="BW1546" s="224"/>
      <c r="BX1546" s="224"/>
      <c r="BY1546" s="224"/>
      <c r="BZ1546" s="225"/>
    </row>
    <row r="1547" spans="54:78" ht="18">
      <c r="BB1547" s="224"/>
      <c r="BC1547" s="224"/>
      <c r="BD1547" s="224"/>
      <c r="BE1547" s="224"/>
      <c r="BF1547" s="224"/>
      <c r="BG1547" s="224"/>
      <c r="BH1547" s="224"/>
      <c r="BI1547" s="224"/>
      <c r="BJ1547" s="224"/>
      <c r="BK1547" s="224"/>
      <c r="BL1547" s="224"/>
      <c r="BM1547" s="224"/>
      <c r="BN1547" s="224"/>
      <c r="BO1547" s="224"/>
      <c r="BP1547" s="224"/>
      <c r="BQ1547" s="224"/>
      <c r="BR1547" s="224"/>
      <c r="BS1547" s="224"/>
      <c r="BT1547" s="224"/>
      <c r="BU1547" s="224"/>
      <c r="BV1547" s="224"/>
      <c r="BW1547" s="224"/>
      <c r="BX1547" s="224"/>
      <c r="BY1547" s="224"/>
      <c r="BZ1547" s="225"/>
    </row>
    <row r="1548" spans="54:78" ht="18">
      <c r="BB1548" s="224"/>
      <c r="BC1548" s="224"/>
      <c r="BD1548" s="224"/>
      <c r="BE1548" s="224"/>
      <c r="BF1548" s="224"/>
      <c r="BG1548" s="224"/>
      <c r="BH1548" s="224"/>
      <c r="BI1548" s="224"/>
      <c r="BJ1548" s="224"/>
      <c r="BK1548" s="224"/>
      <c r="BL1548" s="224"/>
      <c r="BM1548" s="224"/>
      <c r="BN1548" s="224"/>
      <c r="BO1548" s="224"/>
      <c r="BP1548" s="224"/>
      <c r="BQ1548" s="224"/>
      <c r="BR1548" s="224"/>
      <c r="BS1548" s="224"/>
      <c r="BT1548" s="224"/>
      <c r="BU1548" s="224"/>
      <c r="BV1548" s="224"/>
      <c r="BW1548" s="224"/>
      <c r="BX1548" s="224"/>
      <c r="BY1548" s="224"/>
      <c r="BZ1548" s="225"/>
    </row>
    <row r="1549" spans="54:78" ht="18">
      <c r="BB1549" s="224"/>
      <c r="BC1549" s="224"/>
      <c r="BD1549" s="224"/>
      <c r="BE1549" s="224"/>
      <c r="BF1549" s="224"/>
      <c r="BG1549" s="224"/>
      <c r="BH1549" s="224"/>
      <c r="BI1549" s="224"/>
      <c r="BJ1549" s="224"/>
      <c r="BK1549" s="224"/>
      <c r="BL1549" s="224"/>
      <c r="BM1549" s="224"/>
      <c r="BN1549" s="224"/>
      <c r="BO1549" s="224"/>
      <c r="BP1549" s="224"/>
      <c r="BQ1549" s="224"/>
      <c r="BR1549" s="224"/>
      <c r="BS1549" s="224"/>
      <c r="BT1549" s="224"/>
      <c r="BU1549" s="224"/>
      <c r="BV1549" s="224"/>
      <c r="BW1549" s="224"/>
      <c r="BX1549" s="224"/>
      <c r="BY1549" s="224"/>
      <c r="BZ1549" s="225"/>
    </row>
    <row r="1550" spans="54:78" ht="18">
      <c r="BB1550" s="224"/>
      <c r="BC1550" s="224"/>
      <c r="BD1550" s="224"/>
      <c r="BE1550" s="224"/>
      <c r="BF1550" s="224"/>
      <c r="BG1550" s="224"/>
      <c r="BH1550" s="224"/>
      <c r="BI1550" s="224"/>
      <c r="BJ1550" s="224"/>
      <c r="BK1550" s="224"/>
      <c r="BL1550" s="224"/>
      <c r="BM1550" s="224"/>
      <c r="BN1550" s="224"/>
      <c r="BO1550" s="224"/>
      <c r="BP1550" s="224"/>
      <c r="BQ1550" s="224"/>
      <c r="BR1550" s="224"/>
      <c r="BS1550" s="224"/>
      <c r="BT1550" s="224"/>
      <c r="BU1550" s="224"/>
      <c r="BV1550" s="224"/>
      <c r="BW1550" s="224"/>
      <c r="BX1550" s="224"/>
      <c r="BY1550" s="224"/>
      <c r="BZ1550" s="225"/>
    </row>
    <row r="1551" spans="54:78" ht="18">
      <c r="BB1551" s="224"/>
      <c r="BC1551" s="224"/>
      <c r="BD1551" s="224"/>
      <c r="BE1551" s="224"/>
      <c r="BF1551" s="224"/>
      <c r="BG1551" s="224"/>
      <c r="BH1551" s="224"/>
      <c r="BI1551" s="224"/>
      <c r="BJ1551" s="224"/>
      <c r="BK1551" s="224"/>
      <c r="BL1551" s="224"/>
      <c r="BM1551" s="224"/>
      <c r="BN1551" s="224"/>
      <c r="BO1551" s="224"/>
      <c r="BP1551" s="224"/>
      <c r="BQ1551" s="224"/>
      <c r="BR1551" s="224"/>
      <c r="BS1551" s="224"/>
      <c r="BT1551" s="224"/>
      <c r="BU1551" s="224"/>
      <c r="BV1551" s="224"/>
      <c r="BW1551" s="224"/>
      <c r="BX1551" s="224"/>
      <c r="BY1551" s="224"/>
      <c r="BZ1551" s="225"/>
    </row>
    <row r="1552" spans="54:78" ht="18">
      <c r="BB1552" s="224"/>
      <c r="BC1552" s="224"/>
      <c r="BD1552" s="224"/>
      <c r="BE1552" s="224"/>
      <c r="BF1552" s="224"/>
      <c r="BG1552" s="224"/>
      <c r="BH1552" s="224"/>
      <c r="BI1552" s="224"/>
      <c r="BJ1552" s="224"/>
      <c r="BK1552" s="224"/>
      <c r="BL1552" s="224"/>
      <c r="BM1552" s="224"/>
      <c r="BN1552" s="224"/>
      <c r="BO1552" s="224"/>
      <c r="BP1552" s="224"/>
      <c r="BQ1552" s="224"/>
      <c r="BR1552" s="224"/>
      <c r="BS1552" s="224"/>
      <c r="BT1552" s="224"/>
      <c r="BU1552" s="224"/>
      <c r="BV1552" s="224"/>
      <c r="BW1552" s="224"/>
      <c r="BX1552" s="224"/>
      <c r="BY1552" s="224"/>
      <c r="BZ1552" s="225"/>
    </row>
    <row r="1553" spans="54:78" ht="18">
      <c r="BB1553" s="224"/>
      <c r="BC1553" s="224"/>
      <c r="BD1553" s="224"/>
      <c r="BE1553" s="224"/>
      <c r="BF1553" s="224"/>
      <c r="BG1553" s="224"/>
      <c r="BH1553" s="224"/>
      <c r="BI1553" s="224"/>
      <c r="BJ1553" s="224"/>
      <c r="BK1553" s="224"/>
      <c r="BL1553" s="224"/>
      <c r="BM1553" s="224"/>
      <c r="BN1553" s="224"/>
      <c r="BO1553" s="224"/>
      <c r="BP1553" s="224"/>
      <c r="BQ1553" s="224"/>
      <c r="BR1553" s="224"/>
      <c r="BS1553" s="224"/>
      <c r="BT1553" s="224"/>
      <c r="BU1553" s="224"/>
      <c r="BV1553" s="224"/>
      <c r="BW1553" s="224"/>
      <c r="BX1553" s="224"/>
      <c r="BY1553" s="224"/>
      <c r="BZ1553" s="225"/>
    </row>
    <row r="1554" spans="54:78" ht="18">
      <c r="BB1554" s="224"/>
      <c r="BC1554" s="224"/>
      <c r="BD1554" s="224"/>
      <c r="BE1554" s="224"/>
      <c r="BF1554" s="224"/>
      <c r="BG1554" s="224"/>
      <c r="BH1554" s="224"/>
      <c r="BI1554" s="224"/>
      <c r="BJ1554" s="224"/>
      <c r="BK1554" s="224"/>
      <c r="BL1554" s="224"/>
      <c r="BM1554" s="224"/>
      <c r="BN1554" s="224"/>
      <c r="BO1554" s="224"/>
      <c r="BP1554" s="224"/>
      <c r="BQ1554" s="224"/>
      <c r="BR1554" s="224"/>
      <c r="BS1554" s="224"/>
      <c r="BT1554" s="224"/>
      <c r="BU1554" s="224"/>
      <c r="BV1554" s="224"/>
      <c r="BW1554" s="224"/>
      <c r="BX1554" s="224"/>
      <c r="BY1554" s="224"/>
      <c r="BZ1554" s="225"/>
    </row>
    <row r="1555" spans="54:78" ht="18">
      <c r="BB1555" s="224"/>
      <c r="BC1555" s="224"/>
      <c r="BD1555" s="224"/>
      <c r="BE1555" s="224"/>
      <c r="BF1555" s="224"/>
      <c r="BG1555" s="224"/>
      <c r="BH1555" s="224"/>
      <c r="BI1555" s="224"/>
      <c r="BJ1555" s="224"/>
      <c r="BK1555" s="224"/>
      <c r="BL1555" s="224"/>
      <c r="BM1555" s="224"/>
      <c r="BN1555" s="224"/>
      <c r="BO1555" s="224"/>
      <c r="BP1555" s="224"/>
      <c r="BQ1555" s="224"/>
      <c r="BR1555" s="224"/>
      <c r="BS1555" s="224"/>
      <c r="BT1555" s="224"/>
      <c r="BU1555" s="224"/>
      <c r="BV1555" s="224"/>
      <c r="BW1555" s="224"/>
      <c r="BX1555" s="224"/>
      <c r="BY1555" s="224"/>
      <c r="BZ1555" s="225"/>
    </row>
    <row r="1556" spans="54:78" ht="18">
      <c r="BB1556" s="224"/>
      <c r="BC1556" s="224"/>
      <c r="BD1556" s="224"/>
      <c r="BE1556" s="224"/>
      <c r="BF1556" s="224"/>
      <c r="BG1556" s="224"/>
      <c r="BH1556" s="224"/>
      <c r="BI1556" s="224"/>
      <c r="BJ1556" s="224"/>
      <c r="BK1556" s="224"/>
      <c r="BL1556" s="224"/>
      <c r="BM1556" s="224"/>
      <c r="BN1556" s="224"/>
      <c r="BO1556" s="224"/>
      <c r="BP1556" s="224"/>
      <c r="BQ1556" s="224"/>
      <c r="BR1556" s="224"/>
      <c r="BS1556" s="224"/>
      <c r="BT1556" s="224"/>
      <c r="BU1556" s="224"/>
      <c r="BV1556" s="224"/>
      <c r="BW1556" s="224"/>
      <c r="BX1556" s="224"/>
      <c r="BY1556" s="224"/>
      <c r="BZ1556" s="225"/>
    </row>
    <row r="1557" spans="54:78" ht="18">
      <c r="BB1557" s="224"/>
      <c r="BC1557" s="224"/>
      <c r="BD1557" s="224"/>
      <c r="BE1557" s="224"/>
      <c r="BF1557" s="224"/>
      <c r="BG1557" s="224"/>
      <c r="BH1557" s="224"/>
      <c r="BI1557" s="224"/>
      <c r="BJ1557" s="224"/>
      <c r="BK1557" s="224"/>
      <c r="BL1557" s="224"/>
      <c r="BM1557" s="224"/>
      <c r="BN1557" s="224"/>
      <c r="BO1557" s="224"/>
      <c r="BP1557" s="224"/>
      <c r="BQ1557" s="224"/>
      <c r="BR1557" s="224"/>
      <c r="BS1557" s="224"/>
      <c r="BT1557" s="224"/>
      <c r="BU1557" s="224"/>
      <c r="BV1557" s="224"/>
      <c r="BW1557" s="224"/>
      <c r="BX1557" s="224"/>
      <c r="BY1557" s="224"/>
      <c r="BZ1557" s="225"/>
    </row>
    <row r="1558" spans="54:78" ht="18">
      <c r="BB1558" s="224"/>
      <c r="BC1558" s="224"/>
      <c r="BD1558" s="224"/>
      <c r="BE1558" s="224"/>
      <c r="BF1558" s="224"/>
      <c r="BG1558" s="224"/>
      <c r="BH1558" s="224"/>
      <c r="BI1558" s="224"/>
      <c r="BJ1558" s="224"/>
      <c r="BK1558" s="224"/>
      <c r="BL1558" s="224"/>
      <c r="BM1558" s="224"/>
      <c r="BN1558" s="224"/>
      <c r="BO1558" s="224"/>
      <c r="BP1558" s="224"/>
      <c r="BQ1558" s="224"/>
      <c r="BR1558" s="224"/>
      <c r="BS1558" s="224"/>
      <c r="BT1558" s="224"/>
      <c r="BU1558" s="224"/>
      <c r="BV1558" s="224"/>
      <c r="BW1558" s="224"/>
      <c r="BX1558" s="224"/>
      <c r="BY1558" s="224"/>
      <c r="BZ1558" s="225"/>
    </row>
    <row r="1559" spans="54:78" ht="18">
      <c r="BB1559" s="224"/>
      <c r="BC1559" s="224"/>
      <c r="BD1559" s="224"/>
      <c r="BE1559" s="224"/>
      <c r="BF1559" s="224"/>
      <c r="BG1559" s="224"/>
      <c r="BH1559" s="224"/>
      <c r="BI1559" s="224"/>
      <c r="BJ1559" s="224"/>
      <c r="BK1559" s="224"/>
      <c r="BL1559" s="224"/>
      <c r="BM1559" s="224"/>
      <c r="BN1559" s="224"/>
      <c r="BO1559" s="224"/>
      <c r="BP1559" s="224"/>
      <c r="BQ1559" s="224"/>
      <c r="BR1559" s="224"/>
      <c r="BS1559" s="224"/>
      <c r="BT1559" s="224"/>
      <c r="BU1559" s="224"/>
      <c r="BV1559" s="224"/>
      <c r="BW1559" s="224"/>
      <c r="BX1559" s="224"/>
      <c r="BY1559" s="224"/>
      <c r="BZ1559" s="225"/>
    </row>
    <row r="1560" spans="54:78" ht="18">
      <c r="BB1560" s="224"/>
      <c r="BC1560" s="224"/>
      <c r="BD1560" s="224"/>
      <c r="BE1560" s="224"/>
      <c r="BF1560" s="224"/>
      <c r="BG1560" s="224"/>
      <c r="BH1560" s="224"/>
      <c r="BI1560" s="224"/>
      <c r="BJ1560" s="224"/>
      <c r="BK1560" s="224"/>
      <c r="BL1560" s="224"/>
      <c r="BM1560" s="224"/>
      <c r="BN1560" s="224"/>
      <c r="BO1560" s="224"/>
      <c r="BP1560" s="224"/>
      <c r="BQ1560" s="224"/>
      <c r="BR1560" s="224"/>
      <c r="BS1560" s="224"/>
      <c r="BT1560" s="224"/>
      <c r="BU1560" s="224"/>
      <c r="BV1560" s="224"/>
      <c r="BW1560" s="224"/>
      <c r="BX1560" s="224"/>
      <c r="BY1560" s="224"/>
      <c r="BZ1560" s="225"/>
    </row>
    <row r="1561" spans="54:78" ht="18">
      <c r="BB1561" s="224"/>
      <c r="BC1561" s="224"/>
      <c r="BD1561" s="224"/>
      <c r="BE1561" s="224"/>
      <c r="BF1561" s="224"/>
      <c r="BG1561" s="224"/>
      <c r="BH1561" s="224"/>
      <c r="BI1561" s="224"/>
      <c r="BJ1561" s="224"/>
      <c r="BK1561" s="224"/>
      <c r="BL1561" s="224"/>
      <c r="BM1561" s="224"/>
      <c r="BN1561" s="224"/>
      <c r="BO1561" s="224"/>
      <c r="BP1561" s="224"/>
      <c r="BQ1561" s="224"/>
      <c r="BR1561" s="224"/>
      <c r="BS1561" s="224"/>
      <c r="BT1561" s="224"/>
      <c r="BU1561" s="224"/>
      <c r="BV1561" s="224"/>
      <c r="BW1561" s="224"/>
      <c r="BX1561" s="224"/>
      <c r="BY1561" s="224"/>
      <c r="BZ1561" s="225"/>
    </row>
    <row r="1562" spans="54:78" ht="18">
      <c r="BB1562" s="224"/>
      <c r="BC1562" s="224"/>
      <c r="BD1562" s="224"/>
      <c r="BE1562" s="224"/>
      <c r="BF1562" s="224"/>
      <c r="BG1562" s="224"/>
      <c r="BH1562" s="224"/>
      <c r="BI1562" s="224"/>
      <c r="BJ1562" s="224"/>
      <c r="BK1562" s="224"/>
      <c r="BL1562" s="224"/>
      <c r="BM1562" s="224"/>
      <c r="BN1562" s="224"/>
      <c r="BO1562" s="224"/>
      <c r="BP1562" s="224"/>
      <c r="BQ1562" s="224"/>
      <c r="BR1562" s="224"/>
      <c r="BS1562" s="224"/>
      <c r="BT1562" s="224"/>
      <c r="BU1562" s="224"/>
      <c r="BV1562" s="224"/>
      <c r="BW1562" s="224"/>
      <c r="BX1562" s="224"/>
      <c r="BY1562" s="224"/>
      <c r="BZ1562" s="225"/>
    </row>
    <row r="1563" spans="54:78" ht="18">
      <c r="BB1563" s="224"/>
      <c r="BC1563" s="224"/>
      <c r="BD1563" s="224"/>
      <c r="BE1563" s="224"/>
      <c r="BF1563" s="224"/>
      <c r="BG1563" s="224"/>
      <c r="BH1563" s="224"/>
      <c r="BI1563" s="224"/>
      <c r="BJ1563" s="224"/>
      <c r="BK1563" s="224"/>
      <c r="BL1563" s="224"/>
      <c r="BM1563" s="224"/>
      <c r="BN1563" s="224"/>
      <c r="BO1563" s="224"/>
      <c r="BP1563" s="224"/>
      <c r="BQ1563" s="224"/>
      <c r="BR1563" s="224"/>
      <c r="BS1563" s="224"/>
      <c r="BT1563" s="224"/>
      <c r="BU1563" s="224"/>
      <c r="BV1563" s="224"/>
      <c r="BW1563" s="224"/>
      <c r="BX1563" s="224"/>
      <c r="BY1563" s="224"/>
      <c r="BZ1563" s="225"/>
    </row>
    <row r="1564" spans="54:78" ht="18">
      <c r="BB1564" s="224"/>
      <c r="BC1564" s="224"/>
      <c r="BD1564" s="224"/>
      <c r="BE1564" s="224"/>
      <c r="BF1564" s="224"/>
      <c r="BG1564" s="224"/>
      <c r="BH1564" s="224"/>
      <c r="BI1564" s="224"/>
      <c r="BJ1564" s="224"/>
      <c r="BK1564" s="224"/>
      <c r="BL1564" s="224"/>
      <c r="BM1564" s="224"/>
      <c r="BN1564" s="224"/>
      <c r="BO1564" s="224"/>
      <c r="BP1564" s="224"/>
      <c r="BQ1564" s="224"/>
      <c r="BR1564" s="224"/>
      <c r="BS1564" s="224"/>
      <c r="BT1564" s="224"/>
      <c r="BU1564" s="224"/>
      <c r="BV1564" s="224"/>
      <c r="BW1564" s="224"/>
      <c r="BX1564" s="224"/>
      <c r="BY1564" s="224"/>
      <c r="BZ1564" s="225"/>
    </row>
    <row r="1565" spans="54:78" ht="18">
      <c r="BB1565" s="224"/>
      <c r="BC1565" s="224"/>
      <c r="BD1565" s="224"/>
      <c r="BE1565" s="224"/>
      <c r="BF1565" s="224"/>
      <c r="BG1565" s="224"/>
      <c r="BH1565" s="224"/>
      <c r="BI1565" s="224"/>
      <c r="BJ1565" s="224"/>
      <c r="BK1565" s="224"/>
      <c r="BL1565" s="224"/>
      <c r="BM1565" s="224"/>
      <c r="BN1565" s="224"/>
      <c r="BO1565" s="224"/>
      <c r="BP1565" s="224"/>
      <c r="BQ1565" s="224"/>
      <c r="BR1565" s="224"/>
      <c r="BS1565" s="224"/>
      <c r="BT1565" s="224"/>
      <c r="BU1565" s="224"/>
      <c r="BV1565" s="224"/>
      <c r="BW1565" s="224"/>
      <c r="BX1565" s="224"/>
      <c r="BY1565" s="224"/>
      <c r="BZ1565" s="225"/>
    </row>
    <row r="1566" spans="54:78" ht="18">
      <c r="BB1566" s="224"/>
      <c r="BC1566" s="224"/>
      <c r="BD1566" s="224"/>
      <c r="BE1566" s="224"/>
      <c r="BF1566" s="224"/>
      <c r="BG1566" s="224"/>
      <c r="BH1566" s="224"/>
      <c r="BI1566" s="224"/>
      <c r="BJ1566" s="224"/>
      <c r="BK1566" s="224"/>
      <c r="BL1566" s="224"/>
      <c r="BM1566" s="224"/>
      <c r="BN1566" s="224"/>
      <c r="BO1566" s="224"/>
      <c r="BP1566" s="224"/>
      <c r="BQ1566" s="224"/>
      <c r="BR1566" s="224"/>
      <c r="BS1566" s="224"/>
      <c r="BT1566" s="224"/>
      <c r="BU1566" s="224"/>
      <c r="BV1566" s="224"/>
      <c r="BW1566" s="224"/>
      <c r="BX1566" s="224"/>
      <c r="BY1566" s="224"/>
      <c r="BZ1566" s="225"/>
    </row>
    <row r="1567" spans="54:78" ht="18">
      <c r="BB1567" s="224"/>
      <c r="BC1567" s="224"/>
      <c r="BD1567" s="224"/>
      <c r="BE1567" s="224"/>
      <c r="BF1567" s="224"/>
      <c r="BG1567" s="224"/>
      <c r="BH1567" s="224"/>
      <c r="BI1567" s="224"/>
      <c r="BJ1567" s="224"/>
      <c r="BK1567" s="224"/>
      <c r="BL1567" s="224"/>
      <c r="BM1567" s="224"/>
      <c r="BN1567" s="224"/>
      <c r="BO1567" s="224"/>
      <c r="BP1567" s="224"/>
      <c r="BQ1567" s="224"/>
      <c r="BR1567" s="224"/>
      <c r="BS1567" s="224"/>
      <c r="BT1567" s="224"/>
      <c r="BU1567" s="224"/>
      <c r="BV1567" s="224"/>
      <c r="BW1567" s="224"/>
      <c r="BX1567" s="224"/>
      <c r="BY1567" s="224"/>
      <c r="BZ1567" s="225"/>
    </row>
    <row r="1568" spans="54:78" ht="18">
      <c r="BB1568" s="224"/>
      <c r="BC1568" s="224"/>
      <c r="BD1568" s="224"/>
      <c r="BE1568" s="224"/>
      <c r="BF1568" s="224"/>
      <c r="BG1568" s="224"/>
      <c r="BH1568" s="224"/>
      <c r="BI1568" s="224"/>
      <c r="BJ1568" s="224"/>
      <c r="BK1568" s="224"/>
      <c r="BL1568" s="224"/>
      <c r="BM1568" s="224"/>
      <c r="BN1568" s="224"/>
      <c r="BO1568" s="224"/>
      <c r="BP1568" s="224"/>
      <c r="BQ1568" s="224"/>
      <c r="BR1568" s="224"/>
      <c r="BS1568" s="224"/>
      <c r="BT1568" s="224"/>
      <c r="BU1568" s="224"/>
      <c r="BV1568" s="224"/>
      <c r="BW1568" s="224"/>
      <c r="BX1568" s="224"/>
      <c r="BY1568" s="224"/>
      <c r="BZ1568" s="225"/>
    </row>
    <row r="1569" spans="54:78" ht="18">
      <c r="BB1569" s="224"/>
      <c r="BC1569" s="224"/>
      <c r="BD1569" s="224"/>
      <c r="BE1569" s="224"/>
      <c r="BF1569" s="224"/>
      <c r="BG1569" s="224"/>
      <c r="BH1569" s="224"/>
      <c r="BI1569" s="224"/>
      <c r="BJ1569" s="224"/>
      <c r="BK1569" s="224"/>
      <c r="BL1569" s="224"/>
      <c r="BM1569" s="224"/>
      <c r="BN1569" s="224"/>
      <c r="BO1569" s="224"/>
      <c r="BP1569" s="224"/>
      <c r="BQ1569" s="224"/>
      <c r="BR1569" s="224"/>
      <c r="BS1569" s="224"/>
      <c r="BT1569" s="224"/>
      <c r="BU1569" s="224"/>
      <c r="BV1569" s="224"/>
      <c r="BW1569" s="224"/>
      <c r="BX1569" s="224"/>
      <c r="BY1569" s="224"/>
      <c r="BZ1569" s="225"/>
    </row>
    <row r="1570" spans="54:78" ht="18">
      <c r="BB1570" s="224"/>
      <c r="BC1570" s="224"/>
      <c r="BD1570" s="224"/>
      <c r="BE1570" s="224"/>
      <c r="BF1570" s="224"/>
      <c r="BG1570" s="224"/>
      <c r="BH1570" s="224"/>
      <c r="BI1570" s="224"/>
      <c r="BJ1570" s="224"/>
      <c r="BK1570" s="224"/>
      <c r="BL1570" s="224"/>
      <c r="BM1570" s="224"/>
      <c r="BN1570" s="224"/>
      <c r="BO1570" s="224"/>
      <c r="BP1570" s="224"/>
      <c r="BQ1570" s="224"/>
      <c r="BR1570" s="224"/>
      <c r="BS1570" s="224"/>
      <c r="BT1570" s="224"/>
      <c r="BU1570" s="224"/>
      <c r="BV1570" s="224"/>
      <c r="BW1570" s="224"/>
      <c r="BX1570" s="224"/>
      <c r="BY1570" s="224"/>
      <c r="BZ1570" s="225"/>
    </row>
    <row r="1571" spans="54:78" ht="18">
      <c r="BB1571" s="224"/>
      <c r="BC1571" s="224"/>
      <c r="BD1571" s="224"/>
      <c r="BE1571" s="224"/>
      <c r="BF1571" s="224"/>
      <c r="BG1571" s="224"/>
      <c r="BH1571" s="224"/>
      <c r="BI1571" s="224"/>
      <c r="BJ1571" s="224"/>
      <c r="BK1571" s="224"/>
      <c r="BL1571" s="224"/>
      <c r="BM1571" s="224"/>
      <c r="BN1571" s="224"/>
      <c r="BO1571" s="224"/>
      <c r="BP1571" s="224"/>
      <c r="BQ1571" s="224"/>
      <c r="BR1571" s="224"/>
      <c r="BS1571" s="224"/>
      <c r="BT1571" s="224"/>
      <c r="BU1571" s="224"/>
      <c r="BV1571" s="224"/>
      <c r="BW1571" s="224"/>
      <c r="BX1571" s="224"/>
      <c r="BY1571" s="224"/>
      <c r="BZ1571" s="225"/>
    </row>
    <row r="1572" spans="54:78" ht="18">
      <c r="BB1572" s="224"/>
      <c r="BC1572" s="224"/>
      <c r="BD1572" s="224"/>
      <c r="BE1572" s="224"/>
      <c r="BF1572" s="224"/>
      <c r="BG1572" s="224"/>
      <c r="BH1572" s="224"/>
      <c r="BI1572" s="224"/>
      <c r="BJ1572" s="224"/>
      <c r="BK1572" s="224"/>
      <c r="BL1572" s="224"/>
      <c r="BM1572" s="224"/>
      <c r="BN1572" s="224"/>
      <c r="BO1572" s="224"/>
      <c r="BP1572" s="224"/>
      <c r="BQ1572" s="224"/>
      <c r="BR1572" s="224"/>
      <c r="BS1572" s="224"/>
      <c r="BT1572" s="224"/>
      <c r="BU1572" s="224"/>
      <c r="BV1572" s="224"/>
      <c r="BW1572" s="224"/>
      <c r="BX1572" s="224"/>
      <c r="BY1572" s="224"/>
      <c r="BZ1572" s="225"/>
    </row>
    <row r="1573" spans="54:78" ht="18">
      <c r="BB1573" s="224"/>
      <c r="BC1573" s="224"/>
      <c r="BD1573" s="224"/>
      <c r="BE1573" s="224"/>
      <c r="BF1573" s="224"/>
      <c r="BG1573" s="224"/>
      <c r="BH1573" s="224"/>
      <c r="BI1573" s="224"/>
      <c r="BJ1573" s="224"/>
      <c r="BK1573" s="224"/>
      <c r="BL1573" s="224"/>
      <c r="BM1573" s="224"/>
      <c r="BN1573" s="224"/>
      <c r="BO1573" s="224"/>
      <c r="BP1573" s="224"/>
      <c r="BQ1573" s="224"/>
      <c r="BR1573" s="224"/>
      <c r="BS1573" s="224"/>
      <c r="BT1573" s="224"/>
      <c r="BU1573" s="224"/>
      <c r="BV1573" s="224"/>
      <c r="BW1573" s="224"/>
      <c r="BX1573" s="224"/>
      <c r="BY1573" s="224"/>
      <c r="BZ1573" s="225"/>
    </row>
    <row r="1574" spans="54:78" ht="18">
      <c r="BB1574" s="224"/>
      <c r="BC1574" s="224"/>
      <c r="BD1574" s="224"/>
      <c r="BE1574" s="224"/>
      <c r="BF1574" s="224"/>
      <c r="BG1574" s="224"/>
      <c r="BH1574" s="224"/>
      <c r="BI1574" s="224"/>
      <c r="BJ1574" s="224"/>
      <c r="BK1574" s="224"/>
      <c r="BL1574" s="224"/>
      <c r="BM1574" s="224"/>
      <c r="BN1574" s="224"/>
      <c r="BO1574" s="224"/>
      <c r="BP1574" s="224"/>
      <c r="BQ1574" s="224"/>
      <c r="BR1574" s="224"/>
      <c r="BS1574" s="224"/>
      <c r="BT1574" s="224"/>
      <c r="BU1574" s="224"/>
      <c r="BV1574" s="224"/>
      <c r="BW1574" s="224"/>
      <c r="BX1574" s="224"/>
      <c r="BY1574" s="224"/>
      <c r="BZ1574" s="225"/>
    </row>
    <row r="1575" spans="54:78" ht="18">
      <c r="BB1575" s="224"/>
      <c r="BC1575" s="224"/>
      <c r="BD1575" s="224"/>
      <c r="BE1575" s="224"/>
      <c r="BF1575" s="224"/>
      <c r="BG1575" s="224"/>
      <c r="BH1575" s="224"/>
      <c r="BI1575" s="224"/>
      <c r="BJ1575" s="224"/>
      <c r="BK1575" s="224"/>
      <c r="BL1575" s="224"/>
      <c r="BM1575" s="224"/>
      <c r="BN1575" s="224"/>
      <c r="BO1575" s="224"/>
      <c r="BP1575" s="224"/>
      <c r="BQ1575" s="224"/>
      <c r="BR1575" s="224"/>
      <c r="BS1575" s="224"/>
      <c r="BT1575" s="224"/>
      <c r="BU1575" s="224"/>
      <c r="BV1575" s="224"/>
      <c r="BW1575" s="224"/>
      <c r="BX1575" s="224"/>
      <c r="BY1575" s="224"/>
      <c r="BZ1575" s="225"/>
    </row>
    <row r="1576" spans="54:78" ht="18">
      <c r="BB1576" s="224"/>
      <c r="BC1576" s="224"/>
      <c r="BD1576" s="224"/>
      <c r="BE1576" s="224"/>
      <c r="BF1576" s="224"/>
      <c r="BG1576" s="224"/>
      <c r="BH1576" s="224"/>
      <c r="BI1576" s="224"/>
      <c r="BJ1576" s="224"/>
      <c r="BK1576" s="224"/>
      <c r="BL1576" s="224"/>
      <c r="BM1576" s="224"/>
      <c r="BN1576" s="224"/>
      <c r="BO1576" s="224"/>
      <c r="BP1576" s="224"/>
      <c r="BQ1576" s="224"/>
      <c r="BR1576" s="224"/>
      <c r="BS1576" s="224"/>
      <c r="BT1576" s="224"/>
      <c r="BU1576" s="224"/>
      <c r="BV1576" s="224"/>
      <c r="BW1576" s="224"/>
      <c r="BX1576" s="224"/>
      <c r="BY1576" s="224"/>
      <c r="BZ1576" s="225"/>
    </row>
    <row r="1577" spans="54:78" ht="18">
      <c r="BB1577" s="224"/>
      <c r="BC1577" s="224"/>
      <c r="BD1577" s="224"/>
      <c r="BE1577" s="224"/>
      <c r="BF1577" s="224"/>
      <c r="BG1577" s="224"/>
      <c r="BH1577" s="224"/>
      <c r="BI1577" s="224"/>
      <c r="BJ1577" s="224"/>
      <c r="BK1577" s="224"/>
      <c r="BL1577" s="224"/>
      <c r="BM1577" s="224"/>
      <c r="BN1577" s="224"/>
      <c r="BO1577" s="224"/>
      <c r="BP1577" s="224"/>
      <c r="BQ1577" s="224"/>
      <c r="BR1577" s="224"/>
      <c r="BS1577" s="224"/>
      <c r="BT1577" s="224"/>
      <c r="BU1577" s="224"/>
      <c r="BV1577" s="224"/>
      <c r="BW1577" s="224"/>
      <c r="BX1577" s="224"/>
      <c r="BY1577" s="224"/>
      <c r="BZ1577" s="225"/>
    </row>
    <row r="1578" spans="54:78" ht="18">
      <c r="BB1578" s="224"/>
      <c r="BC1578" s="224"/>
      <c r="BD1578" s="224"/>
      <c r="BE1578" s="224"/>
      <c r="BF1578" s="224"/>
      <c r="BG1578" s="224"/>
      <c r="BH1578" s="224"/>
      <c r="BI1578" s="224"/>
      <c r="BJ1578" s="224"/>
      <c r="BK1578" s="224"/>
      <c r="BL1578" s="224"/>
      <c r="BM1578" s="224"/>
      <c r="BN1578" s="224"/>
      <c r="BO1578" s="224"/>
      <c r="BP1578" s="224"/>
      <c r="BQ1578" s="224"/>
      <c r="BR1578" s="224"/>
      <c r="BS1578" s="224"/>
      <c r="BT1578" s="224"/>
      <c r="BU1578" s="224"/>
      <c r="BV1578" s="224"/>
      <c r="BW1578" s="224"/>
      <c r="BX1578" s="224"/>
      <c r="BY1578" s="224"/>
      <c r="BZ1578" s="225"/>
    </row>
    <row r="1579" spans="54:78" ht="18">
      <c r="BB1579" s="224"/>
      <c r="BC1579" s="224"/>
      <c r="BD1579" s="224"/>
      <c r="BE1579" s="224"/>
      <c r="BF1579" s="224"/>
      <c r="BG1579" s="224"/>
      <c r="BH1579" s="224"/>
      <c r="BI1579" s="224"/>
      <c r="BJ1579" s="224"/>
      <c r="BK1579" s="224"/>
      <c r="BL1579" s="224"/>
      <c r="BM1579" s="224"/>
      <c r="BN1579" s="224"/>
      <c r="BO1579" s="224"/>
      <c r="BP1579" s="224"/>
      <c r="BQ1579" s="224"/>
      <c r="BR1579" s="224"/>
      <c r="BS1579" s="224"/>
      <c r="BT1579" s="224"/>
      <c r="BU1579" s="224"/>
      <c r="BV1579" s="224"/>
      <c r="BW1579" s="224"/>
      <c r="BX1579" s="224"/>
      <c r="BY1579" s="224"/>
      <c r="BZ1579" s="225"/>
    </row>
    <row r="1580" spans="54:78" ht="18">
      <c r="BB1580" s="224"/>
      <c r="BC1580" s="224"/>
      <c r="BD1580" s="224"/>
      <c r="BE1580" s="224"/>
      <c r="BF1580" s="224"/>
      <c r="BG1580" s="224"/>
      <c r="BH1580" s="224"/>
      <c r="BI1580" s="224"/>
      <c r="BJ1580" s="224"/>
      <c r="BK1580" s="224"/>
      <c r="BL1580" s="224"/>
      <c r="BM1580" s="224"/>
      <c r="BN1580" s="224"/>
      <c r="BO1580" s="224"/>
      <c r="BP1580" s="224"/>
      <c r="BQ1580" s="224"/>
      <c r="BR1580" s="224"/>
      <c r="BS1580" s="224"/>
      <c r="BT1580" s="224"/>
      <c r="BU1580" s="224"/>
      <c r="BV1580" s="224"/>
      <c r="BW1580" s="224"/>
      <c r="BX1580" s="224"/>
      <c r="BY1580" s="224"/>
      <c r="BZ1580" s="225"/>
    </row>
    <row r="1581" spans="54:78" ht="18">
      <c r="BB1581" s="224"/>
      <c r="BC1581" s="224"/>
      <c r="BD1581" s="224"/>
      <c r="BE1581" s="224"/>
      <c r="BF1581" s="224"/>
      <c r="BG1581" s="224"/>
      <c r="BH1581" s="224"/>
      <c r="BI1581" s="224"/>
      <c r="BJ1581" s="224"/>
      <c r="BK1581" s="224"/>
      <c r="BL1581" s="224"/>
      <c r="BM1581" s="224"/>
      <c r="BN1581" s="224"/>
      <c r="BO1581" s="224"/>
      <c r="BP1581" s="224"/>
      <c r="BQ1581" s="224"/>
      <c r="BR1581" s="224"/>
      <c r="BS1581" s="224"/>
      <c r="BT1581" s="224"/>
      <c r="BU1581" s="224"/>
      <c r="BV1581" s="224"/>
      <c r="BW1581" s="224"/>
      <c r="BX1581" s="224"/>
      <c r="BY1581" s="224"/>
      <c r="BZ1581" s="225"/>
    </row>
    <row r="1582" spans="54:78" ht="18">
      <c r="BB1582" s="224"/>
      <c r="BC1582" s="224"/>
      <c r="BD1582" s="224"/>
      <c r="BE1582" s="224"/>
      <c r="BF1582" s="224"/>
      <c r="BG1582" s="224"/>
      <c r="BH1582" s="224"/>
      <c r="BI1582" s="224"/>
      <c r="BJ1582" s="224"/>
      <c r="BK1582" s="224"/>
      <c r="BL1582" s="224"/>
      <c r="BM1582" s="224"/>
      <c r="BN1582" s="224"/>
      <c r="BO1582" s="224"/>
      <c r="BP1582" s="224"/>
      <c r="BQ1582" s="224"/>
      <c r="BR1582" s="224"/>
      <c r="BS1582" s="224"/>
      <c r="BT1582" s="224"/>
      <c r="BU1582" s="224"/>
      <c r="BV1582" s="224"/>
      <c r="BW1582" s="224"/>
      <c r="BX1582" s="224"/>
      <c r="BY1582" s="224"/>
      <c r="BZ1582" s="225"/>
    </row>
    <row r="1583" spans="54:78" ht="18">
      <c r="BB1583" s="224"/>
      <c r="BC1583" s="224"/>
      <c r="BD1583" s="224"/>
      <c r="BE1583" s="224"/>
      <c r="BF1583" s="224"/>
      <c r="BG1583" s="224"/>
      <c r="BH1583" s="224"/>
      <c r="BI1583" s="224"/>
      <c r="BJ1583" s="224"/>
      <c r="BK1583" s="224"/>
      <c r="BL1583" s="224"/>
      <c r="BM1583" s="224"/>
      <c r="BN1583" s="224"/>
      <c r="BO1583" s="224"/>
      <c r="BP1583" s="224"/>
      <c r="BQ1583" s="224"/>
      <c r="BR1583" s="224"/>
      <c r="BS1583" s="224"/>
      <c r="BT1583" s="224"/>
      <c r="BU1583" s="224"/>
      <c r="BV1583" s="224"/>
      <c r="BW1583" s="224"/>
      <c r="BX1583" s="224"/>
      <c r="BY1583" s="224"/>
      <c r="BZ1583" s="225"/>
    </row>
    <row r="1584" spans="54:78" ht="18">
      <c r="BB1584" s="224"/>
      <c r="BC1584" s="224"/>
      <c r="BD1584" s="224"/>
      <c r="BE1584" s="224"/>
      <c r="BF1584" s="224"/>
      <c r="BG1584" s="224"/>
      <c r="BH1584" s="224"/>
      <c r="BI1584" s="224"/>
      <c r="BJ1584" s="224"/>
      <c r="BK1584" s="224"/>
      <c r="BL1584" s="224"/>
      <c r="BM1584" s="224"/>
      <c r="BN1584" s="224"/>
      <c r="BO1584" s="224"/>
      <c r="BP1584" s="224"/>
      <c r="BQ1584" s="224"/>
      <c r="BR1584" s="224"/>
      <c r="BS1584" s="224"/>
      <c r="BT1584" s="224"/>
      <c r="BU1584" s="224"/>
      <c r="BV1584" s="224"/>
      <c r="BW1584" s="224"/>
      <c r="BX1584" s="224"/>
      <c r="BY1584" s="224"/>
      <c r="BZ1584" s="225"/>
    </row>
    <row r="1585" spans="54:78" ht="18">
      <c r="BB1585" s="224"/>
      <c r="BC1585" s="224"/>
      <c r="BD1585" s="224"/>
      <c r="BE1585" s="224"/>
      <c r="BF1585" s="224"/>
      <c r="BG1585" s="224"/>
      <c r="BH1585" s="224"/>
      <c r="BI1585" s="224"/>
      <c r="BJ1585" s="224"/>
      <c r="BK1585" s="224"/>
      <c r="BL1585" s="224"/>
      <c r="BM1585" s="224"/>
      <c r="BN1585" s="224"/>
      <c r="BO1585" s="224"/>
      <c r="BP1585" s="224"/>
      <c r="BQ1585" s="224"/>
      <c r="BR1585" s="224"/>
      <c r="BS1585" s="224"/>
      <c r="BT1585" s="224"/>
      <c r="BU1585" s="224"/>
      <c r="BV1585" s="224"/>
      <c r="BW1585" s="224"/>
      <c r="BX1585" s="224"/>
      <c r="BY1585" s="224"/>
      <c r="BZ1585" s="225"/>
    </row>
    <row r="1586" spans="54:78" ht="18">
      <c r="BB1586" s="224"/>
      <c r="BC1586" s="224"/>
      <c r="BD1586" s="224"/>
      <c r="BE1586" s="224"/>
      <c r="BF1586" s="224"/>
      <c r="BG1586" s="224"/>
      <c r="BH1586" s="224"/>
      <c r="BI1586" s="224"/>
      <c r="BJ1586" s="224"/>
      <c r="BK1586" s="224"/>
      <c r="BL1586" s="224"/>
      <c r="BM1586" s="224"/>
      <c r="BN1586" s="224"/>
      <c r="BO1586" s="224"/>
      <c r="BP1586" s="224"/>
      <c r="BQ1586" s="224"/>
      <c r="BR1586" s="224"/>
      <c r="BS1586" s="224"/>
      <c r="BT1586" s="224"/>
      <c r="BU1586" s="224"/>
      <c r="BV1586" s="224"/>
      <c r="BW1586" s="224"/>
      <c r="BX1586" s="224"/>
      <c r="BY1586" s="224"/>
      <c r="BZ1586" s="225"/>
    </row>
    <row r="1587" spans="54:78" ht="18">
      <c r="BB1587" s="224"/>
      <c r="BC1587" s="224"/>
      <c r="BD1587" s="224"/>
      <c r="BE1587" s="224"/>
      <c r="BF1587" s="224"/>
      <c r="BG1587" s="224"/>
      <c r="BH1587" s="224"/>
      <c r="BI1587" s="224"/>
      <c r="BJ1587" s="224"/>
      <c r="BK1587" s="224"/>
      <c r="BL1587" s="224"/>
      <c r="BM1587" s="224"/>
      <c r="BN1587" s="224"/>
      <c r="BO1587" s="224"/>
      <c r="BP1587" s="224"/>
      <c r="BQ1587" s="224"/>
      <c r="BR1587" s="224"/>
      <c r="BS1587" s="224"/>
      <c r="BT1587" s="224"/>
      <c r="BU1587" s="224"/>
      <c r="BV1587" s="224"/>
      <c r="BW1587" s="224"/>
      <c r="BX1587" s="224"/>
      <c r="BY1587" s="224"/>
      <c r="BZ1587" s="225"/>
    </row>
    <row r="1588" spans="54:78" ht="18">
      <c r="BB1588" s="224"/>
      <c r="BC1588" s="224"/>
      <c r="BD1588" s="224"/>
      <c r="BE1588" s="224"/>
      <c r="BF1588" s="224"/>
      <c r="BG1588" s="224"/>
      <c r="BH1588" s="224"/>
      <c r="BI1588" s="224"/>
      <c r="BJ1588" s="224"/>
      <c r="BK1588" s="224"/>
      <c r="BL1588" s="224"/>
      <c r="BM1588" s="224"/>
      <c r="BN1588" s="224"/>
      <c r="BO1588" s="224"/>
      <c r="BP1588" s="224"/>
      <c r="BQ1588" s="224"/>
      <c r="BR1588" s="224"/>
      <c r="BS1588" s="224"/>
      <c r="BT1588" s="224"/>
      <c r="BU1588" s="224"/>
      <c r="BV1588" s="224"/>
      <c r="BW1588" s="224"/>
      <c r="BX1588" s="224"/>
      <c r="BY1588" s="224"/>
      <c r="BZ1588" s="225"/>
    </row>
    <row r="1589" spans="54:78" ht="18">
      <c r="BB1589" s="224"/>
      <c r="BC1589" s="224"/>
      <c r="BD1589" s="224"/>
      <c r="BE1589" s="224"/>
      <c r="BF1589" s="224"/>
      <c r="BG1589" s="224"/>
      <c r="BH1589" s="224"/>
      <c r="BI1589" s="224"/>
      <c r="BJ1589" s="224"/>
      <c r="BK1589" s="224"/>
      <c r="BL1589" s="224"/>
      <c r="BM1589" s="224"/>
      <c r="BN1589" s="224"/>
      <c r="BO1589" s="224"/>
      <c r="BP1589" s="224"/>
      <c r="BQ1589" s="224"/>
      <c r="BR1589" s="224"/>
      <c r="BS1589" s="224"/>
      <c r="BT1589" s="224"/>
      <c r="BU1589" s="224"/>
      <c r="BV1589" s="224"/>
      <c r="BW1589" s="224"/>
      <c r="BX1589" s="224"/>
      <c r="BY1589" s="224"/>
      <c r="BZ1589" s="225"/>
    </row>
    <row r="1590" spans="54:78" ht="18">
      <c r="BB1590" s="224"/>
      <c r="BC1590" s="224"/>
      <c r="BD1590" s="224"/>
      <c r="BE1590" s="224"/>
      <c r="BF1590" s="224"/>
      <c r="BG1590" s="224"/>
      <c r="BH1590" s="224"/>
      <c r="BI1590" s="224"/>
      <c r="BJ1590" s="224"/>
      <c r="BK1590" s="224"/>
      <c r="BL1590" s="224"/>
      <c r="BM1590" s="224"/>
      <c r="BN1590" s="224"/>
      <c r="BO1590" s="224"/>
      <c r="BP1590" s="224"/>
      <c r="BQ1590" s="224"/>
      <c r="BR1590" s="224"/>
      <c r="BS1590" s="224"/>
      <c r="BT1590" s="224"/>
      <c r="BU1590" s="224"/>
      <c r="BV1590" s="224"/>
      <c r="BW1590" s="224"/>
      <c r="BX1590" s="224"/>
      <c r="BY1590" s="224"/>
      <c r="BZ1590" s="225"/>
    </row>
    <row r="1591" spans="54:78" ht="18">
      <c r="BB1591" s="224"/>
      <c r="BC1591" s="224"/>
      <c r="BD1591" s="224"/>
      <c r="BE1591" s="224"/>
      <c r="BF1591" s="224"/>
      <c r="BG1591" s="224"/>
      <c r="BH1591" s="224"/>
      <c r="BI1591" s="224"/>
      <c r="BJ1591" s="224"/>
      <c r="BK1591" s="224"/>
      <c r="BL1591" s="224"/>
      <c r="BM1591" s="224"/>
      <c r="BN1591" s="224"/>
      <c r="BO1591" s="224"/>
      <c r="BP1591" s="224"/>
      <c r="BQ1591" s="224"/>
      <c r="BR1591" s="224"/>
      <c r="BS1591" s="224"/>
      <c r="BT1591" s="224"/>
      <c r="BU1591" s="224"/>
      <c r="BV1591" s="224"/>
      <c r="BW1591" s="224"/>
      <c r="BX1591" s="224"/>
      <c r="BY1591" s="224"/>
      <c r="BZ1591" s="225"/>
    </row>
    <row r="1592" spans="54:78" ht="18">
      <c r="BB1592" s="224"/>
      <c r="BC1592" s="224"/>
      <c r="BD1592" s="224"/>
      <c r="BE1592" s="224"/>
      <c r="BF1592" s="224"/>
      <c r="BG1592" s="224"/>
      <c r="BH1592" s="224"/>
      <c r="BI1592" s="224"/>
      <c r="BJ1592" s="224"/>
      <c r="BK1592" s="224"/>
      <c r="BL1592" s="224"/>
      <c r="BM1592" s="224"/>
      <c r="BN1592" s="224"/>
      <c r="BO1592" s="224"/>
      <c r="BP1592" s="224"/>
      <c r="BQ1592" s="224"/>
      <c r="BR1592" s="224"/>
      <c r="BS1592" s="224"/>
      <c r="BT1592" s="224"/>
      <c r="BU1592" s="224"/>
      <c r="BV1592" s="224"/>
      <c r="BW1592" s="224"/>
      <c r="BX1592" s="224"/>
      <c r="BY1592" s="224"/>
      <c r="BZ1592" s="225"/>
    </row>
    <row r="1593" spans="54:78" ht="18">
      <c r="BB1593" s="224"/>
      <c r="BC1593" s="224"/>
      <c r="BD1593" s="224"/>
      <c r="BE1593" s="224"/>
      <c r="BF1593" s="224"/>
      <c r="BG1593" s="224"/>
      <c r="BH1593" s="224"/>
      <c r="BI1593" s="224"/>
      <c r="BJ1593" s="224"/>
      <c r="BK1593" s="224"/>
      <c r="BL1593" s="224"/>
      <c r="BM1593" s="224"/>
      <c r="BN1593" s="224"/>
      <c r="BO1593" s="224"/>
      <c r="BP1593" s="224"/>
      <c r="BQ1593" s="224"/>
      <c r="BR1593" s="224"/>
      <c r="BS1593" s="224"/>
      <c r="BT1593" s="224"/>
      <c r="BU1593" s="224"/>
      <c r="BV1593" s="224"/>
      <c r="BW1593" s="224"/>
      <c r="BX1593" s="224"/>
      <c r="BY1593" s="224"/>
      <c r="BZ1593" s="225"/>
    </row>
    <row r="1594" spans="54:78" ht="18">
      <c r="BB1594" s="224"/>
      <c r="BC1594" s="224"/>
      <c r="BD1594" s="224"/>
      <c r="BE1594" s="224"/>
      <c r="BF1594" s="224"/>
      <c r="BG1594" s="224"/>
      <c r="BH1594" s="224"/>
      <c r="BI1594" s="224"/>
      <c r="BJ1594" s="224"/>
      <c r="BK1594" s="224"/>
      <c r="BL1594" s="224"/>
      <c r="BM1594" s="224"/>
      <c r="BN1594" s="224"/>
      <c r="BO1594" s="224"/>
      <c r="BP1594" s="224"/>
      <c r="BQ1594" s="224"/>
      <c r="BR1594" s="224"/>
      <c r="BS1594" s="224"/>
      <c r="BT1594" s="224"/>
      <c r="BU1594" s="224"/>
      <c r="BV1594" s="224"/>
      <c r="BW1594" s="224"/>
      <c r="BX1594" s="224"/>
      <c r="BY1594" s="224"/>
      <c r="BZ1594" s="225"/>
    </row>
    <row r="1595" spans="54:78" ht="18">
      <c r="BB1595" s="224"/>
      <c r="BC1595" s="224"/>
      <c r="BD1595" s="224"/>
      <c r="BE1595" s="224"/>
      <c r="BF1595" s="224"/>
      <c r="BG1595" s="224"/>
      <c r="BH1595" s="224"/>
      <c r="BI1595" s="224"/>
      <c r="BJ1595" s="224"/>
      <c r="BK1595" s="224"/>
      <c r="BL1595" s="224"/>
      <c r="BM1595" s="224"/>
      <c r="BN1595" s="224"/>
      <c r="BO1595" s="224"/>
      <c r="BP1595" s="224"/>
      <c r="BQ1595" s="224"/>
      <c r="BR1595" s="224"/>
      <c r="BS1595" s="224"/>
      <c r="BT1595" s="224"/>
      <c r="BU1595" s="224"/>
      <c r="BV1595" s="224"/>
      <c r="BW1595" s="224"/>
      <c r="BX1595" s="224"/>
      <c r="BY1595" s="224"/>
      <c r="BZ1595" s="225"/>
    </row>
    <row r="1596" spans="54:78" ht="18">
      <c r="BB1596" s="224"/>
      <c r="BC1596" s="224"/>
      <c r="BD1596" s="224"/>
      <c r="BE1596" s="224"/>
      <c r="BF1596" s="224"/>
      <c r="BG1596" s="224"/>
      <c r="BH1596" s="224"/>
      <c r="BI1596" s="224"/>
      <c r="BJ1596" s="224"/>
      <c r="BK1596" s="224"/>
      <c r="BL1596" s="224"/>
      <c r="BM1596" s="224"/>
      <c r="BN1596" s="224"/>
      <c r="BO1596" s="224"/>
      <c r="BP1596" s="224"/>
      <c r="BQ1596" s="224"/>
      <c r="BR1596" s="224"/>
      <c r="BS1596" s="224"/>
      <c r="BT1596" s="224"/>
      <c r="BU1596" s="224"/>
      <c r="BV1596" s="224"/>
      <c r="BW1596" s="224"/>
      <c r="BX1596" s="224"/>
      <c r="BY1596" s="224"/>
      <c r="BZ1596" s="225"/>
    </row>
    <row r="1597" spans="54:78" ht="18">
      <c r="BB1597" s="224"/>
      <c r="BC1597" s="224"/>
      <c r="BD1597" s="224"/>
      <c r="BE1597" s="224"/>
      <c r="BF1597" s="224"/>
      <c r="BG1597" s="224"/>
      <c r="BH1597" s="224"/>
      <c r="BI1597" s="224"/>
      <c r="BJ1597" s="224"/>
      <c r="BK1597" s="224"/>
      <c r="BL1597" s="224"/>
      <c r="BM1597" s="224"/>
      <c r="BN1597" s="224"/>
      <c r="BO1597" s="224"/>
      <c r="BP1597" s="224"/>
      <c r="BQ1597" s="224"/>
      <c r="BR1597" s="224"/>
      <c r="BS1597" s="224"/>
      <c r="BT1597" s="224"/>
      <c r="BU1597" s="224"/>
      <c r="BV1597" s="224"/>
      <c r="BW1597" s="224"/>
      <c r="BX1597" s="224"/>
      <c r="BY1597" s="224"/>
      <c r="BZ1597" s="225"/>
    </row>
    <row r="1598" spans="54:78" ht="18">
      <c r="BB1598" s="224"/>
      <c r="BC1598" s="224"/>
      <c r="BD1598" s="224"/>
      <c r="BE1598" s="224"/>
      <c r="BF1598" s="224"/>
      <c r="BG1598" s="224"/>
      <c r="BH1598" s="224"/>
      <c r="BI1598" s="224"/>
      <c r="BJ1598" s="224"/>
      <c r="BK1598" s="224"/>
      <c r="BL1598" s="224"/>
      <c r="BM1598" s="224"/>
      <c r="BN1598" s="224"/>
      <c r="BO1598" s="224"/>
      <c r="BP1598" s="224"/>
      <c r="BQ1598" s="224"/>
      <c r="BR1598" s="224"/>
      <c r="BS1598" s="224"/>
      <c r="BT1598" s="224"/>
      <c r="BU1598" s="224"/>
      <c r="BV1598" s="224"/>
      <c r="BW1598" s="224"/>
      <c r="BX1598" s="224"/>
      <c r="BY1598" s="224"/>
      <c r="BZ1598" s="225"/>
    </row>
    <row r="1599" spans="54:78" ht="18">
      <c r="BB1599" s="224"/>
      <c r="BC1599" s="224"/>
      <c r="BD1599" s="224"/>
      <c r="BE1599" s="224"/>
      <c r="BF1599" s="224"/>
      <c r="BG1599" s="224"/>
      <c r="BH1599" s="224"/>
      <c r="BI1599" s="224"/>
      <c r="BJ1599" s="224"/>
      <c r="BK1599" s="224"/>
      <c r="BL1599" s="224"/>
      <c r="BM1599" s="224"/>
      <c r="BN1599" s="224"/>
      <c r="BO1599" s="224"/>
      <c r="BP1599" s="224"/>
      <c r="BQ1599" s="224"/>
      <c r="BR1599" s="224"/>
      <c r="BS1599" s="224"/>
      <c r="BT1599" s="224"/>
      <c r="BU1599" s="224"/>
      <c r="BV1599" s="224"/>
      <c r="BW1599" s="224"/>
      <c r="BX1599" s="224"/>
      <c r="BY1599" s="224"/>
      <c r="BZ1599" s="225"/>
    </row>
    <row r="1600" spans="54:78" ht="18">
      <c r="BB1600" s="224"/>
      <c r="BC1600" s="224"/>
      <c r="BD1600" s="224"/>
      <c r="BE1600" s="224"/>
      <c r="BF1600" s="224"/>
      <c r="BG1600" s="224"/>
      <c r="BH1600" s="224"/>
      <c r="BI1600" s="224"/>
      <c r="BJ1600" s="224"/>
      <c r="BK1600" s="224"/>
      <c r="BL1600" s="224"/>
      <c r="BM1600" s="224"/>
      <c r="BN1600" s="224"/>
      <c r="BO1600" s="224"/>
      <c r="BP1600" s="224"/>
      <c r="BQ1600" s="224"/>
      <c r="BR1600" s="224"/>
      <c r="BS1600" s="224"/>
      <c r="BT1600" s="224"/>
      <c r="BU1600" s="224"/>
      <c r="BV1600" s="224"/>
      <c r="BW1600" s="224"/>
      <c r="BX1600" s="224"/>
      <c r="BY1600" s="224"/>
      <c r="BZ1600" s="225"/>
    </row>
    <row r="1601" spans="54:78" ht="18">
      <c r="BB1601" s="224"/>
      <c r="BC1601" s="224"/>
      <c r="BD1601" s="224"/>
      <c r="BE1601" s="224"/>
      <c r="BF1601" s="224"/>
      <c r="BG1601" s="224"/>
      <c r="BH1601" s="224"/>
      <c r="BI1601" s="224"/>
      <c r="BJ1601" s="224"/>
      <c r="BK1601" s="224"/>
      <c r="BL1601" s="224"/>
      <c r="BM1601" s="224"/>
      <c r="BN1601" s="224"/>
      <c r="BO1601" s="224"/>
      <c r="BP1601" s="224"/>
      <c r="BQ1601" s="224"/>
      <c r="BR1601" s="224"/>
      <c r="BS1601" s="224"/>
      <c r="BT1601" s="224"/>
      <c r="BU1601" s="224"/>
      <c r="BV1601" s="224"/>
      <c r="BW1601" s="224"/>
      <c r="BX1601" s="224"/>
      <c r="BY1601" s="224"/>
      <c r="BZ1601" s="225"/>
    </row>
    <row r="1602" spans="54:78" ht="18">
      <c r="BB1602" s="224"/>
      <c r="BC1602" s="224"/>
      <c r="BD1602" s="224"/>
      <c r="BE1602" s="224"/>
      <c r="BF1602" s="224"/>
      <c r="BG1602" s="224"/>
      <c r="BH1602" s="224"/>
      <c r="BI1602" s="224"/>
      <c r="BJ1602" s="224"/>
      <c r="BK1602" s="224"/>
      <c r="BL1602" s="224"/>
      <c r="BM1602" s="224"/>
      <c r="BN1602" s="224"/>
      <c r="BO1602" s="224"/>
      <c r="BP1602" s="224"/>
      <c r="BQ1602" s="224"/>
      <c r="BR1602" s="224"/>
      <c r="BS1602" s="224"/>
      <c r="BT1602" s="224"/>
      <c r="BU1602" s="224"/>
      <c r="BV1602" s="224"/>
      <c r="BW1602" s="224"/>
      <c r="BX1602" s="224"/>
      <c r="BY1602" s="224"/>
      <c r="BZ1602" s="225"/>
    </row>
    <row r="1603" spans="54:78" ht="18">
      <c r="BB1603" s="224"/>
      <c r="BC1603" s="224"/>
      <c r="BD1603" s="224"/>
      <c r="BE1603" s="224"/>
      <c r="BF1603" s="224"/>
      <c r="BG1603" s="224"/>
      <c r="BH1603" s="224"/>
      <c r="BI1603" s="224"/>
      <c r="BJ1603" s="224"/>
      <c r="BK1603" s="224"/>
      <c r="BL1603" s="224"/>
      <c r="BM1603" s="224"/>
      <c r="BN1603" s="224"/>
      <c r="BO1603" s="224"/>
      <c r="BP1603" s="224"/>
      <c r="BQ1603" s="224"/>
      <c r="BR1603" s="224"/>
      <c r="BS1603" s="224"/>
      <c r="BT1603" s="224"/>
      <c r="BU1603" s="224"/>
      <c r="BV1603" s="224"/>
      <c r="BW1603" s="224"/>
      <c r="BX1603" s="224"/>
      <c r="BY1603" s="224"/>
      <c r="BZ1603" s="225"/>
    </row>
    <row r="1604" spans="54:78" ht="18">
      <c r="BB1604" s="224"/>
      <c r="BC1604" s="224"/>
      <c r="BD1604" s="224"/>
      <c r="BE1604" s="224"/>
      <c r="BF1604" s="224"/>
      <c r="BG1604" s="224"/>
      <c r="BH1604" s="224"/>
      <c r="BI1604" s="224"/>
      <c r="BJ1604" s="224"/>
      <c r="BK1604" s="224"/>
      <c r="BL1604" s="224"/>
      <c r="BM1604" s="224"/>
      <c r="BN1604" s="224"/>
      <c r="BO1604" s="224"/>
      <c r="BP1604" s="224"/>
      <c r="BQ1604" s="224"/>
      <c r="BR1604" s="224"/>
      <c r="BS1604" s="224"/>
      <c r="BT1604" s="224"/>
      <c r="BU1604" s="224"/>
      <c r="BV1604" s="224"/>
      <c r="BW1604" s="224"/>
      <c r="BX1604" s="224"/>
      <c r="BY1604" s="224"/>
      <c r="BZ1604" s="225"/>
    </row>
    <row r="1605" spans="54:78" ht="18">
      <c r="BB1605" s="224"/>
      <c r="BC1605" s="224"/>
      <c r="BD1605" s="224"/>
      <c r="BE1605" s="224"/>
      <c r="BF1605" s="224"/>
      <c r="BG1605" s="224"/>
      <c r="BH1605" s="224"/>
      <c r="BI1605" s="224"/>
      <c r="BJ1605" s="224"/>
      <c r="BK1605" s="224"/>
      <c r="BL1605" s="224"/>
      <c r="BM1605" s="224"/>
      <c r="BN1605" s="224"/>
      <c r="BO1605" s="224"/>
      <c r="BP1605" s="224"/>
      <c r="BQ1605" s="224"/>
      <c r="BR1605" s="224"/>
      <c r="BS1605" s="224"/>
      <c r="BT1605" s="224"/>
      <c r="BU1605" s="224"/>
      <c r="BV1605" s="224"/>
      <c r="BW1605" s="224"/>
      <c r="BX1605" s="224"/>
      <c r="BY1605" s="224"/>
      <c r="BZ1605" s="225"/>
    </row>
    <row r="1606" spans="54:78" ht="18">
      <c r="BB1606" s="224"/>
      <c r="BC1606" s="224"/>
      <c r="BD1606" s="224"/>
      <c r="BE1606" s="224"/>
      <c r="BF1606" s="224"/>
      <c r="BG1606" s="224"/>
      <c r="BH1606" s="224"/>
      <c r="BI1606" s="224"/>
      <c r="BJ1606" s="224"/>
      <c r="BK1606" s="224"/>
      <c r="BL1606" s="224"/>
      <c r="BM1606" s="224"/>
      <c r="BN1606" s="224"/>
      <c r="BO1606" s="224"/>
      <c r="BP1606" s="224"/>
      <c r="BQ1606" s="224"/>
      <c r="BR1606" s="224"/>
      <c r="BS1606" s="224"/>
      <c r="BT1606" s="224"/>
      <c r="BU1606" s="224"/>
      <c r="BV1606" s="224"/>
      <c r="BW1606" s="224"/>
      <c r="BX1606" s="224"/>
      <c r="BY1606" s="224"/>
      <c r="BZ1606" s="225"/>
    </row>
    <row r="1607" spans="54:78" ht="18">
      <c r="BB1607" s="224"/>
      <c r="BC1607" s="224"/>
      <c r="BD1607" s="224"/>
      <c r="BE1607" s="224"/>
      <c r="BF1607" s="224"/>
      <c r="BG1607" s="224"/>
      <c r="BH1607" s="224"/>
      <c r="BI1607" s="224"/>
      <c r="BJ1607" s="224"/>
      <c r="BK1607" s="224"/>
      <c r="BL1607" s="224"/>
      <c r="BM1607" s="224"/>
      <c r="BN1607" s="224"/>
      <c r="BO1607" s="224"/>
      <c r="BP1607" s="224"/>
      <c r="BQ1607" s="224"/>
      <c r="BR1607" s="224"/>
      <c r="BS1607" s="224"/>
      <c r="BT1607" s="224"/>
      <c r="BU1607" s="224"/>
      <c r="BV1607" s="224"/>
      <c r="BW1607" s="224"/>
      <c r="BX1607" s="224"/>
      <c r="BY1607" s="224"/>
      <c r="BZ1607" s="225"/>
    </row>
    <row r="1608" spans="54:78" ht="18">
      <c r="BB1608" s="224"/>
      <c r="BC1608" s="224"/>
      <c r="BD1608" s="224"/>
      <c r="BE1608" s="224"/>
      <c r="BF1608" s="224"/>
      <c r="BG1608" s="224"/>
      <c r="BH1608" s="224"/>
      <c r="BI1608" s="224"/>
      <c r="BJ1608" s="224"/>
      <c r="BK1608" s="224"/>
      <c r="BL1608" s="224"/>
      <c r="BM1608" s="224"/>
      <c r="BN1608" s="224"/>
      <c r="BO1608" s="224"/>
      <c r="BP1608" s="224"/>
      <c r="BQ1608" s="224"/>
      <c r="BR1608" s="224"/>
      <c r="BS1608" s="224"/>
      <c r="BT1608" s="224"/>
      <c r="BU1608" s="224"/>
      <c r="BV1608" s="224"/>
      <c r="BW1608" s="224"/>
      <c r="BX1608" s="224"/>
      <c r="BY1608" s="224"/>
      <c r="BZ1608" s="225"/>
    </row>
    <row r="1609" spans="54:78" ht="18">
      <c r="BB1609" s="224"/>
      <c r="BC1609" s="224"/>
      <c r="BD1609" s="224"/>
      <c r="BE1609" s="224"/>
      <c r="BF1609" s="224"/>
      <c r="BG1609" s="224"/>
      <c r="BH1609" s="224"/>
      <c r="BI1609" s="224"/>
      <c r="BJ1609" s="224"/>
      <c r="BK1609" s="224"/>
      <c r="BL1609" s="224"/>
      <c r="BM1609" s="224"/>
      <c r="BN1609" s="224"/>
      <c r="BO1609" s="224"/>
      <c r="BP1609" s="224"/>
      <c r="BQ1609" s="224"/>
      <c r="BR1609" s="224"/>
      <c r="BS1609" s="224"/>
      <c r="BT1609" s="224"/>
      <c r="BU1609" s="224"/>
      <c r="BV1609" s="224"/>
      <c r="BW1609" s="224"/>
      <c r="BX1609" s="224"/>
      <c r="BY1609" s="224"/>
      <c r="BZ1609" s="225"/>
    </row>
    <row r="1610" spans="54:78" ht="18">
      <c r="BB1610" s="224"/>
      <c r="BC1610" s="224"/>
      <c r="BD1610" s="224"/>
      <c r="BE1610" s="224"/>
      <c r="BF1610" s="224"/>
      <c r="BG1610" s="224"/>
      <c r="BH1610" s="224"/>
      <c r="BI1610" s="224"/>
      <c r="BJ1610" s="224"/>
      <c r="BK1610" s="224"/>
      <c r="BL1610" s="224"/>
      <c r="BM1610" s="224"/>
      <c r="BN1610" s="224"/>
      <c r="BO1610" s="224"/>
      <c r="BP1610" s="224"/>
      <c r="BQ1610" s="224"/>
      <c r="BR1610" s="224"/>
      <c r="BS1610" s="224"/>
      <c r="BT1610" s="224"/>
      <c r="BU1610" s="224"/>
      <c r="BV1610" s="224"/>
      <c r="BW1610" s="224"/>
      <c r="BX1610" s="224"/>
      <c r="BY1610" s="224"/>
      <c r="BZ1610" s="225"/>
    </row>
    <row r="1611" spans="54:78" ht="18">
      <c r="BB1611" s="224"/>
      <c r="BC1611" s="224"/>
      <c r="BD1611" s="224"/>
      <c r="BE1611" s="224"/>
      <c r="BF1611" s="224"/>
      <c r="BG1611" s="224"/>
      <c r="BH1611" s="224"/>
      <c r="BI1611" s="224"/>
      <c r="BJ1611" s="224"/>
      <c r="BK1611" s="224"/>
      <c r="BL1611" s="224"/>
      <c r="BM1611" s="224"/>
      <c r="BN1611" s="224"/>
      <c r="BO1611" s="224"/>
      <c r="BP1611" s="224"/>
      <c r="BQ1611" s="224"/>
      <c r="BR1611" s="224"/>
      <c r="BS1611" s="224"/>
      <c r="BT1611" s="224"/>
      <c r="BU1611" s="224"/>
      <c r="BV1611" s="224"/>
      <c r="BW1611" s="224"/>
      <c r="BX1611" s="224"/>
      <c r="BY1611" s="224"/>
      <c r="BZ1611" s="225"/>
    </row>
    <row r="1612" spans="54:78" ht="18">
      <c r="BB1612" s="224"/>
      <c r="BC1612" s="224"/>
      <c r="BD1612" s="224"/>
      <c r="BE1612" s="224"/>
      <c r="BF1612" s="224"/>
      <c r="BG1612" s="224"/>
      <c r="BH1612" s="224"/>
      <c r="BI1612" s="224"/>
      <c r="BJ1612" s="224"/>
      <c r="BK1612" s="224"/>
      <c r="BL1612" s="224"/>
      <c r="BM1612" s="224"/>
      <c r="BN1612" s="224"/>
      <c r="BO1612" s="224"/>
      <c r="BP1612" s="224"/>
      <c r="BQ1612" s="224"/>
      <c r="BR1612" s="224"/>
      <c r="BS1612" s="224"/>
      <c r="BT1612" s="224"/>
      <c r="BU1612" s="224"/>
      <c r="BV1612" s="224"/>
      <c r="BW1612" s="224"/>
      <c r="BX1612" s="224"/>
      <c r="BY1612" s="224"/>
      <c r="BZ1612" s="225"/>
    </row>
    <row r="1613" spans="54:78" ht="18">
      <c r="BB1613" s="224"/>
      <c r="BC1613" s="224"/>
      <c r="BD1613" s="224"/>
      <c r="BE1613" s="224"/>
      <c r="BF1613" s="224"/>
      <c r="BG1613" s="224"/>
      <c r="BH1613" s="224"/>
      <c r="BI1613" s="224"/>
      <c r="BJ1613" s="224"/>
      <c r="BK1613" s="224"/>
      <c r="BL1613" s="224"/>
      <c r="BM1613" s="224"/>
      <c r="BN1613" s="224"/>
      <c r="BO1613" s="224"/>
      <c r="BP1613" s="224"/>
      <c r="BQ1613" s="224"/>
      <c r="BR1613" s="224"/>
      <c r="BS1613" s="224"/>
      <c r="BT1613" s="224"/>
      <c r="BU1613" s="224"/>
      <c r="BV1613" s="224"/>
      <c r="BW1613" s="224"/>
      <c r="BX1613" s="224"/>
      <c r="BY1613" s="224"/>
      <c r="BZ1613" s="225"/>
    </row>
    <row r="1614" spans="54:78" ht="18">
      <c r="BB1614" s="224"/>
      <c r="BC1614" s="224"/>
      <c r="BD1614" s="224"/>
      <c r="BE1614" s="224"/>
      <c r="BF1614" s="224"/>
      <c r="BG1614" s="224"/>
      <c r="BH1614" s="224"/>
      <c r="BI1614" s="224"/>
      <c r="BJ1614" s="224"/>
      <c r="BK1614" s="224"/>
      <c r="BL1614" s="224"/>
      <c r="BM1614" s="224"/>
      <c r="BN1614" s="224"/>
      <c r="BO1614" s="224"/>
      <c r="BP1614" s="224"/>
      <c r="BQ1614" s="224"/>
      <c r="BR1614" s="224"/>
      <c r="BS1614" s="224"/>
      <c r="BT1614" s="224"/>
      <c r="BU1614" s="224"/>
      <c r="BV1614" s="224"/>
      <c r="BW1614" s="224"/>
      <c r="BX1614" s="224"/>
      <c r="BY1614" s="224"/>
      <c r="BZ1614" s="225"/>
    </row>
    <row r="1615" spans="54:78" ht="18">
      <c r="BB1615" s="224"/>
      <c r="BC1615" s="224"/>
      <c r="BD1615" s="224"/>
      <c r="BE1615" s="224"/>
      <c r="BF1615" s="224"/>
      <c r="BG1615" s="224"/>
      <c r="BH1615" s="224"/>
      <c r="BI1615" s="224"/>
      <c r="BJ1615" s="224"/>
      <c r="BK1615" s="224"/>
      <c r="BL1615" s="224"/>
      <c r="BM1615" s="224"/>
      <c r="BN1615" s="224"/>
      <c r="BO1615" s="224"/>
      <c r="BP1615" s="224"/>
      <c r="BQ1615" s="224"/>
      <c r="BR1615" s="224"/>
      <c r="BS1615" s="224"/>
      <c r="BT1615" s="224"/>
      <c r="BU1615" s="224"/>
      <c r="BV1615" s="224"/>
      <c r="BW1615" s="224"/>
      <c r="BX1615" s="224"/>
      <c r="BY1615" s="224"/>
      <c r="BZ1615" s="225"/>
    </row>
    <row r="1616" spans="54:78" ht="18">
      <c r="BB1616" s="224"/>
      <c r="BC1616" s="224"/>
      <c r="BD1616" s="224"/>
      <c r="BE1616" s="224"/>
      <c r="BF1616" s="224"/>
      <c r="BG1616" s="224"/>
      <c r="BH1616" s="224"/>
      <c r="BI1616" s="224"/>
      <c r="BJ1616" s="224"/>
      <c r="BK1616" s="224"/>
      <c r="BL1616" s="224"/>
      <c r="BM1616" s="224"/>
      <c r="BN1616" s="224"/>
      <c r="BO1616" s="224"/>
      <c r="BP1616" s="224"/>
      <c r="BQ1616" s="224"/>
      <c r="BR1616" s="224"/>
      <c r="BS1616" s="224"/>
      <c r="BT1616" s="224"/>
      <c r="BU1616" s="224"/>
      <c r="BV1616" s="224"/>
      <c r="BW1616" s="224"/>
      <c r="BX1616" s="224"/>
      <c r="BY1616" s="224"/>
      <c r="BZ1616" s="225"/>
    </row>
    <row r="1617" spans="54:78" ht="18">
      <c r="BB1617" s="224"/>
      <c r="BC1617" s="224"/>
      <c r="BD1617" s="224"/>
      <c r="BE1617" s="224"/>
      <c r="BF1617" s="224"/>
      <c r="BG1617" s="224"/>
      <c r="BH1617" s="224"/>
      <c r="BI1617" s="224"/>
      <c r="BJ1617" s="224"/>
      <c r="BK1617" s="224"/>
      <c r="BL1617" s="224"/>
      <c r="BM1617" s="224"/>
      <c r="BN1617" s="224"/>
      <c r="BO1617" s="224"/>
      <c r="BP1617" s="224"/>
      <c r="BQ1617" s="224"/>
      <c r="BR1617" s="224"/>
      <c r="BS1617" s="224"/>
      <c r="BT1617" s="224"/>
      <c r="BU1617" s="224"/>
      <c r="BV1617" s="224"/>
      <c r="BW1617" s="224"/>
      <c r="BX1617" s="224"/>
      <c r="BY1617" s="224"/>
      <c r="BZ1617" s="225"/>
    </row>
    <row r="1618" spans="54:78" ht="18">
      <c r="BB1618" s="224"/>
      <c r="BC1618" s="224"/>
      <c r="BD1618" s="224"/>
      <c r="BE1618" s="224"/>
      <c r="BF1618" s="224"/>
      <c r="BG1618" s="224"/>
      <c r="BH1618" s="224"/>
      <c r="BI1618" s="224"/>
      <c r="BJ1618" s="224"/>
      <c r="BK1618" s="224"/>
      <c r="BL1618" s="224"/>
      <c r="BM1618" s="224"/>
      <c r="BN1618" s="224"/>
      <c r="BO1618" s="224"/>
      <c r="BP1618" s="224"/>
      <c r="BQ1618" s="224"/>
      <c r="BR1618" s="224"/>
      <c r="BS1618" s="224"/>
      <c r="BT1618" s="224"/>
      <c r="BU1618" s="224"/>
      <c r="BV1618" s="224"/>
      <c r="BW1618" s="224"/>
      <c r="BX1618" s="224"/>
      <c r="BY1618" s="224"/>
      <c r="BZ1618" s="225"/>
    </row>
    <row r="1619" spans="54:78" ht="18">
      <c r="BB1619" s="224"/>
      <c r="BC1619" s="224"/>
      <c r="BD1619" s="224"/>
      <c r="BE1619" s="224"/>
      <c r="BF1619" s="224"/>
      <c r="BG1619" s="224"/>
      <c r="BH1619" s="224"/>
      <c r="BI1619" s="224"/>
      <c r="BJ1619" s="224"/>
      <c r="BK1619" s="224"/>
      <c r="BL1619" s="224"/>
      <c r="BM1619" s="224"/>
      <c r="BN1619" s="224"/>
      <c r="BO1619" s="224"/>
      <c r="BP1619" s="224"/>
      <c r="BQ1619" s="224"/>
      <c r="BR1619" s="224"/>
      <c r="BS1619" s="224"/>
      <c r="BT1619" s="224"/>
      <c r="BU1619" s="224"/>
      <c r="BV1619" s="224"/>
      <c r="BW1619" s="224"/>
      <c r="BX1619" s="224"/>
      <c r="BY1619" s="224"/>
      <c r="BZ1619" s="225"/>
    </row>
    <row r="1620" spans="54:78" ht="18">
      <c r="BB1620" s="224"/>
      <c r="BC1620" s="224"/>
      <c r="BD1620" s="224"/>
      <c r="BE1620" s="224"/>
      <c r="BF1620" s="224"/>
      <c r="BG1620" s="224"/>
      <c r="BH1620" s="224"/>
      <c r="BI1620" s="224"/>
      <c r="BJ1620" s="224"/>
      <c r="BK1620" s="224"/>
      <c r="BL1620" s="224"/>
      <c r="BM1620" s="224"/>
      <c r="BN1620" s="224"/>
      <c r="BO1620" s="224"/>
      <c r="BP1620" s="224"/>
      <c r="BQ1620" s="224"/>
      <c r="BR1620" s="224"/>
      <c r="BS1620" s="224"/>
      <c r="BT1620" s="224"/>
      <c r="BU1620" s="224"/>
      <c r="BV1620" s="224"/>
      <c r="BW1620" s="224"/>
      <c r="BX1620" s="224"/>
      <c r="BY1620" s="224"/>
      <c r="BZ1620" s="225"/>
    </row>
    <row r="1621" spans="54:78" ht="18">
      <c r="BB1621" s="224"/>
      <c r="BC1621" s="224"/>
      <c r="BD1621" s="224"/>
      <c r="BE1621" s="224"/>
      <c r="BF1621" s="224"/>
      <c r="BG1621" s="224"/>
      <c r="BH1621" s="224"/>
      <c r="BI1621" s="224"/>
      <c r="BJ1621" s="224"/>
      <c r="BK1621" s="224"/>
      <c r="BL1621" s="224"/>
      <c r="BM1621" s="224"/>
      <c r="BN1621" s="224"/>
      <c r="BO1621" s="224"/>
      <c r="BP1621" s="224"/>
      <c r="BQ1621" s="224"/>
      <c r="BR1621" s="224"/>
      <c r="BS1621" s="224"/>
      <c r="BT1621" s="224"/>
      <c r="BU1621" s="224"/>
      <c r="BV1621" s="224"/>
      <c r="BW1621" s="224"/>
      <c r="BX1621" s="224"/>
      <c r="BY1621" s="224"/>
      <c r="BZ1621" s="225"/>
    </row>
    <row r="1622" spans="54:78" ht="18">
      <c r="BB1622" s="224"/>
      <c r="BC1622" s="224"/>
      <c r="BD1622" s="224"/>
      <c r="BE1622" s="224"/>
      <c r="BF1622" s="224"/>
      <c r="BG1622" s="224"/>
      <c r="BH1622" s="224"/>
      <c r="BI1622" s="224"/>
      <c r="BJ1622" s="224"/>
      <c r="BK1622" s="224"/>
      <c r="BL1622" s="224"/>
      <c r="BM1622" s="224"/>
      <c r="BN1622" s="224"/>
      <c r="BO1622" s="224"/>
      <c r="BP1622" s="224"/>
      <c r="BQ1622" s="224"/>
      <c r="BR1622" s="224"/>
      <c r="BS1622" s="224"/>
      <c r="BT1622" s="224"/>
      <c r="BU1622" s="224"/>
      <c r="BV1622" s="224"/>
      <c r="BW1622" s="224"/>
      <c r="BX1622" s="224"/>
      <c r="BY1622" s="224"/>
      <c r="BZ1622" s="225"/>
    </row>
    <row r="1623" spans="54:78" ht="18">
      <c r="BB1623" s="224"/>
      <c r="BC1623" s="224"/>
      <c r="BD1623" s="224"/>
      <c r="BE1623" s="224"/>
      <c r="BF1623" s="224"/>
      <c r="BG1623" s="224"/>
      <c r="BH1623" s="224"/>
      <c r="BI1623" s="224"/>
      <c r="BJ1623" s="224"/>
      <c r="BK1623" s="224"/>
      <c r="BL1623" s="224"/>
      <c r="BM1623" s="224"/>
      <c r="BN1623" s="224"/>
      <c r="BO1623" s="224"/>
      <c r="BP1623" s="224"/>
      <c r="BQ1623" s="224"/>
      <c r="BR1623" s="224"/>
      <c r="BS1623" s="224"/>
      <c r="BT1623" s="224"/>
      <c r="BU1623" s="224"/>
      <c r="BV1623" s="224"/>
      <c r="BW1623" s="224"/>
      <c r="BX1623" s="224"/>
      <c r="BY1623" s="224"/>
      <c r="BZ1623" s="225"/>
    </row>
    <row r="1624" spans="54:78" ht="18">
      <c r="BB1624" s="224"/>
      <c r="BC1624" s="224"/>
      <c r="BD1624" s="224"/>
      <c r="BE1624" s="224"/>
      <c r="BF1624" s="224"/>
      <c r="BG1624" s="224"/>
      <c r="BH1624" s="224"/>
      <c r="BI1624" s="224"/>
      <c r="BJ1624" s="224"/>
      <c r="BK1624" s="224"/>
      <c r="BL1624" s="224"/>
      <c r="BM1624" s="224"/>
      <c r="BN1624" s="224"/>
      <c r="BO1624" s="224"/>
      <c r="BP1624" s="224"/>
      <c r="BQ1624" s="224"/>
      <c r="BR1624" s="224"/>
      <c r="BS1624" s="224"/>
      <c r="BT1624" s="224"/>
      <c r="BU1624" s="224"/>
      <c r="BV1624" s="224"/>
      <c r="BW1624" s="224"/>
      <c r="BX1624" s="224"/>
      <c r="BY1624" s="224"/>
      <c r="BZ1624" s="225"/>
    </row>
    <row r="1625" spans="54:78" ht="18">
      <c r="BB1625" s="224"/>
      <c r="BC1625" s="224"/>
      <c r="BD1625" s="224"/>
      <c r="BE1625" s="224"/>
      <c r="BF1625" s="224"/>
      <c r="BG1625" s="224"/>
      <c r="BH1625" s="224"/>
      <c r="BI1625" s="224"/>
      <c r="BJ1625" s="224"/>
      <c r="BK1625" s="224"/>
      <c r="BL1625" s="224"/>
      <c r="BM1625" s="224"/>
      <c r="BN1625" s="224"/>
      <c r="BO1625" s="224"/>
      <c r="BP1625" s="224"/>
      <c r="BQ1625" s="224"/>
      <c r="BR1625" s="224"/>
      <c r="BS1625" s="224"/>
      <c r="BT1625" s="224"/>
      <c r="BU1625" s="224"/>
      <c r="BV1625" s="224"/>
      <c r="BW1625" s="224"/>
      <c r="BX1625" s="224"/>
      <c r="BY1625" s="224"/>
      <c r="BZ1625" s="225"/>
    </row>
    <row r="1626" spans="54:78" ht="18">
      <c r="BB1626" s="224"/>
      <c r="BC1626" s="224"/>
      <c r="BD1626" s="224"/>
      <c r="BE1626" s="224"/>
      <c r="BF1626" s="224"/>
      <c r="BG1626" s="224"/>
      <c r="BH1626" s="224"/>
      <c r="BI1626" s="224"/>
      <c r="BJ1626" s="224"/>
      <c r="BK1626" s="224"/>
      <c r="BL1626" s="224"/>
      <c r="BM1626" s="224"/>
      <c r="BN1626" s="224"/>
      <c r="BO1626" s="224"/>
      <c r="BP1626" s="224"/>
      <c r="BQ1626" s="224"/>
      <c r="BR1626" s="224"/>
      <c r="BS1626" s="224"/>
      <c r="BT1626" s="224"/>
      <c r="BU1626" s="224"/>
      <c r="BV1626" s="224"/>
      <c r="BW1626" s="224"/>
      <c r="BX1626" s="224"/>
      <c r="BY1626" s="224"/>
      <c r="BZ1626" s="225"/>
    </row>
    <row r="1627" spans="54:78" ht="18">
      <c r="BB1627" s="224"/>
      <c r="BC1627" s="224"/>
      <c r="BD1627" s="224"/>
      <c r="BE1627" s="224"/>
      <c r="BF1627" s="224"/>
      <c r="BG1627" s="224"/>
      <c r="BH1627" s="224"/>
      <c r="BI1627" s="224"/>
      <c r="BJ1627" s="224"/>
      <c r="BK1627" s="224"/>
      <c r="BL1627" s="224"/>
      <c r="BM1627" s="224"/>
      <c r="BN1627" s="224"/>
      <c r="BO1627" s="224"/>
      <c r="BP1627" s="224"/>
      <c r="BQ1627" s="224"/>
      <c r="BR1627" s="224"/>
      <c r="BS1627" s="224"/>
      <c r="BT1627" s="224"/>
      <c r="BU1627" s="224"/>
      <c r="BV1627" s="224"/>
      <c r="BW1627" s="224"/>
      <c r="BX1627" s="224"/>
      <c r="BY1627" s="224"/>
      <c r="BZ1627" s="225"/>
    </row>
    <row r="1628" spans="54:78" ht="18">
      <c r="BB1628" s="224"/>
      <c r="BC1628" s="224"/>
      <c r="BD1628" s="224"/>
      <c r="BE1628" s="224"/>
      <c r="BF1628" s="224"/>
      <c r="BG1628" s="224"/>
      <c r="BH1628" s="224"/>
      <c r="BI1628" s="224"/>
      <c r="BJ1628" s="224"/>
      <c r="BK1628" s="224"/>
      <c r="BL1628" s="224"/>
      <c r="BM1628" s="224"/>
      <c r="BN1628" s="224"/>
      <c r="BO1628" s="224"/>
      <c r="BP1628" s="224"/>
      <c r="BQ1628" s="224"/>
      <c r="BR1628" s="224"/>
      <c r="BS1628" s="224"/>
      <c r="BT1628" s="224"/>
      <c r="BU1628" s="224"/>
      <c r="BV1628" s="224"/>
      <c r="BW1628" s="224"/>
      <c r="BX1628" s="224"/>
      <c r="BY1628" s="224"/>
      <c r="BZ1628" s="225"/>
    </row>
    <row r="1629" spans="54:78" ht="18">
      <c r="BB1629" s="224"/>
      <c r="BC1629" s="224"/>
      <c r="BD1629" s="224"/>
      <c r="BE1629" s="224"/>
      <c r="BF1629" s="224"/>
      <c r="BG1629" s="224"/>
      <c r="BH1629" s="224"/>
      <c r="BI1629" s="224"/>
      <c r="BJ1629" s="224"/>
      <c r="BK1629" s="224"/>
      <c r="BL1629" s="224"/>
      <c r="BM1629" s="224"/>
      <c r="BN1629" s="224"/>
      <c r="BO1629" s="224"/>
      <c r="BP1629" s="224"/>
      <c r="BQ1629" s="224"/>
      <c r="BR1629" s="224"/>
      <c r="BS1629" s="224"/>
      <c r="BT1629" s="224"/>
      <c r="BU1629" s="224"/>
      <c r="BV1629" s="224"/>
      <c r="BW1629" s="224"/>
      <c r="BX1629" s="224"/>
      <c r="BY1629" s="224"/>
      <c r="BZ1629" s="225"/>
    </row>
    <row r="1630" spans="54:78" ht="18">
      <c r="BB1630" s="224"/>
      <c r="BC1630" s="224"/>
      <c r="BD1630" s="224"/>
      <c r="BE1630" s="224"/>
      <c r="BF1630" s="224"/>
      <c r="BG1630" s="224"/>
      <c r="BH1630" s="224"/>
      <c r="BI1630" s="224"/>
      <c r="BJ1630" s="224"/>
      <c r="BK1630" s="224"/>
      <c r="BL1630" s="224"/>
      <c r="BM1630" s="224"/>
      <c r="BN1630" s="224"/>
      <c r="BO1630" s="224"/>
      <c r="BP1630" s="224"/>
      <c r="BQ1630" s="224"/>
      <c r="BR1630" s="224"/>
      <c r="BS1630" s="224"/>
      <c r="BT1630" s="224"/>
      <c r="BU1630" s="224"/>
      <c r="BV1630" s="224"/>
      <c r="BW1630" s="224"/>
      <c r="BX1630" s="224"/>
      <c r="BY1630" s="224"/>
      <c r="BZ1630" s="225"/>
    </row>
    <row r="1631" spans="54:78" ht="18">
      <c r="BB1631" s="224"/>
      <c r="BC1631" s="224"/>
      <c r="BD1631" s="224"/>
      <c r="BE1631" s="224"/>
      <c r="BF1631" s="224"/>
      <c r="BG1631" s="224"/>
      <c r="BH1631" s="224"/>
      <c r="BI1631" s="224"/>
      <c r="BJ1631" s="224"/>
      <c r="BK1631" s="224"/>
      <c r="BL1631" s="224"/>
      <c r="BM1631" s="224"/>
      <c r="BN1631" s="224"/>
      <c r="BO1631" s="224"/>
      <c r="BP1631" s="224"/>
      <c r="BQ1631" s="224"/>
      <c r="BR1631" s="224"/>
      <c r="BS1631" s="224"/>
      <c r="BT1631" s="224"/>
      <c r="BU1631" s="224"/>
      <c r="BV1631" s="224"/>
      <c r="BW1631" s="224"/>
      <c r="BX1631" s="224"/>
      <c r="BY1631" s="224"/>
      <c r="BZ1631" s="225"/>
    </row>
    <row r="1632" spans="54:78" ht="18">
      <c r="BB1632" s="224"/>
      <c r="BC1632" s="224"/>
      <c r="BD1632" s="224"/>
      <c r="BE1632" s="224"/>
      <c r="BF1632" s="224"/>
      <c r="BG1632" s="224"/>
      <c r="BH1632" s="224"/>
      <c r="BI1632" s="224"/>
      <c r="BJ1632" s="224"/>
      <c r="BK1632" s="224"/>
      <c r="BL1632" s="224"/>
      <c r="BM1632" s="224"/>
      <c r="BN1632" s="224"/>
      <c r="BO1632" s="224"/>
      <c r="BP1632" s="224"/>
      <c r="BQ1632" s="224"/>
      <c r="BR1632" s="224"/>
      <c r="BS1632" s="224"/>
      <c r="BT1632" s="224"/>
      <c r="BU1632" s="224"/>
      <c r="BV1632" s="224"/>
      <c r="BW1632" s="224"/>
      <c r="BX1632" s="224"/>
      <c r="BY1632" s="224"/>
      <c r="BZ1632" s="225"/>
    </row>
    <row r="1633" spans="54:78" ht="18">
      <c r="BB1633" s="224"/>
      <c r="BC1633" s="224"/>
      <c r="BD1633" s="224"/>
      <c r="BE1633" s="224"/>
      <c r="BF1633" s="224"/>
      <c r="BG1633" s="224"/>
      <c r="BH1633" s="224"/>
      <c r="BI1633" s="224"/>
      <c r="BJ1633" s="224"/>
      <c r="BK1633" s="224"/>
      <c r="BL1633" s="224"/>
      <c r="BM1633" s="224"/>
      <c r="BN1633" s="224"/>
      <c r="BO1633" s="224"/>
      <c r="BP1633" s="224"/>
      <c r="BQ1633" s="224"/>
      <c r="BR1633" s="224"/>
      <c r="BS1633" s="224"/>
      <c r="BT1633" s="224"/>
      <c r="BU1633" s="224"/>
      <c r="BV1633" s="224"/>
      <c r="BW1633" s="224"/>
      <c r="BX1633" s="224"/>
      <c r="BY1633" s="224"/>
      <c r="BZ1633" s="225"/>
    </row>
    <row r="1634" spans="54:78" ht="18">
      <c r="BB1634" s="224"/>
      <c r="BC1634" s="224"/>
      <c r="BD1634" s="224"/>
      <c r="BE1634" s="224"/>
      <c r="BF1634" s="224"/>
      <c r="BG1634" s="224"/>
      <c r="BH1634" s="224"/>
      <c r="BI1634" s="224"/>
      <c r="BJ1634" s="224"/>
      <c r="BK1634" s="224"/>
      <c r="BL1634" s="224"/>
      <c r="BM1634" s="224"/>
      <c r="BN1634" s="224"/>
      <c r="BO1634" s="224"/>
      <c r="BP1634" s="224"/>
      <c r="BQ1634" s="224"/>
      <c r="BR1634" s="224"/>
      <c r="BS1634" s="224"/>
      <c r="BT1634" s="224"/>
      <c r="BU1634" s="224"/>
      <c r="BV1634" s="224"/>
      <c r="BW1634" s="224"/>
      <c r="BX1634" s="224"/>
      <c r="BY1634" s="224"/>
      <c r="BZ1634" s="225"/>
    </row>
    <row r="1635" spans="54:78" ht="18">
      <c r="BB1635" s="224"/>
      <c r="BC1635" s="224"/>
      <c r="BD1635" s="224"/>
      <c r="BE1635" s="224"/>
      <c r="BF1635" s="224"/>
      <c r="BG1635" s="224"/>
      <c r="BH1635" s="224"/>
      <c r="BI1635" s="224"/>
      <c r="BJ1635" s="224"/>
      <c r="BK1635" s="224"/>
      <c r="BL1635" s="224"/>
      <c r="BM1635" s="224"/>
      <c r="BN1635" s="224"/>
      <c r="BO1635" s="224"/>
      <c r="BP1635" s="224"/>
      <c r="BQ1635" s="224"/>
      <c r="BR1635" s="224"/>
      <c r="BS1635" s="224"/>
      <c r="BT1635" s="224"/>
      <c r="BU1635" s="224"/>
      <c r="BV1635" s="224"/>
      <c r="BW1635" s="224"/>
      <c r="BX1635" s="224"/>
      <c r="BY1635" s="224"/>
      <c r="BZ1635" s="225"/>
    </row>
    <row r="1636" spans="54:78" ht="18">
      <c r="BB1636" s="224"/>
      <c r="BC1636" s="224"/>
      <c r="BD1636" s="224"/>
      <c r="BE1636" s="224"/>
      <c r="BF1636" s="224"/>
      <c r="BG1636" s="224"/>
      <c r="BH1636" s="224"/>
      <c r="BI1636" s="224"/>
      <c r="BJ1636" s="224"/>
      <c r="BK1636" s="224"/>
      <c r="BL1636" s="224"/>
      <c r="BM1636" s="224"/>
      <c r="BN1636" s="224"/>
      <c r="BO1636" s="224"/>
      <c r="BP1636" s="224"/>
      <c r="BQ1636" s="224"/>
      <c r="BR1636" s="224"/>
      <c r="BS1636" s="224"/>
      <c r="BT1636" s="224"/>
      <c r="BU1636" s="224"/>
      <c r="BV1636" s="224"/>
      <c r="BW1636" s="224"/>
      <c r="BX1636" s="224"/>
      <c r="BY1636" s="224"/>
      <c r="BZ1636" s="225"/>
    </row>
    <row r="1637" spans="54:78" ht="18">
      <c r="BB1637" s="224"/>
      <c r="BC1637" s="224"/>
      <c r="BD1637" s="224"/>
      <c r="BE1637" s="224"/>
      <c r="BF1637" s="224"/>
      <c r="BG1637" s="224"/>
      <c r="BH1637" s="224"/>
      <c r="BI1637" s="224"/>
      <c r="BJ1637" s="224"/>
      <c r="BK1637" s="224"/>
      <c r="BL1637" s="224"/>
      <c r="BM1637" s="224"/>
      <c r="BN1637" s="224"/>
      <c r="BO1637" s="224"/>
      <c r="BP1637" s="224"/>
      <c r="BQ1637" s="224"/>
      <c r="BR1637" s="224"/>
      <c r="BS1637" s="224"/>
      <c r="BT1637" s="224"/>
      <c r="BU1637" s="224"/>
      <c r="BV1637" s="224"/>
      <c r="BW1637" s="224"/>
      <c r="BX1637" s="224"/>
      <c r="BY1637" s="224"/>
      <c r="BZ1637" s="225"/>
    </row>
    <row r="1638" spans="54:78" ht="18">
      <c r="BB1638" s="224"/>
      <c r="BC1638" s="224"/>
      <c r="BD1638" s="224"/>
      <c r="BE1638" s="224"/>
      <c r="BF1638" s="224"/>
      <c r="BG1638" s="224"/>
      <c r="BH1638" s="224"/>
      <c r="BI1638" s="224"/>
      <c r="BJ1638" s="224"/>
      <c r="BK1638" s="224"/>
      <c r="BL1638" s="224"/>
      <c r="BM1638" s="224"/>
      <c r="BN1638" s="224"/>
      <c r="BO1638" s="224"/>
      <c r="BP1638" s="224"/>
      <c r="BQ1638" s="224"/>
      <c r="BR1638" s="224"/>
      <c r="BS1638" s="224"/>
      <c r="BT1638" s="224"/>
      <c r="BU1638" s="224"/>
      <c r="BV1638" s="224"/>
      <c r="BW1638" s="224"/>
      <c r="BX1638" s="224"/>
      <c r="BY1638" s="224"/>
      <c r="BZ1638" s="225"/>
    </row>
    <row r="1639" spans="54:78" ht="18">
      <c r="BB1639" s="224"/>
      <c r="BC1639" s="224"/>
      <c r="BD1639" s="224"/>
      <c r="BE1639" s="224"/>
      <c r="BF1639" s="224"/>
      <c r="BG1639" s="224"/>
      <c r="BH1639" s="224"/>
      <c r="BI1639" s="224"/>
      <c r="BJ1639" s="224"/>
      <c r="BK1639" s="224"/>
      <c r="BL1639" s="224"/>
      <c r="BM1639" s="224"/>
      <c r="BN1639" s="224"/>
      <c r="BO1639" s="224"/>
      <c r="BP1639" s="224"/>
      <c r="BQ1639" s="224"/>
      <c r="BR1639" s="224"/>
      <c r="BS1639" s="224"/>
      <c r="BT1639" s="224"/>
      <c r="BU1639" s="224"/>
      <c r="BV1639" s="224"/>
      <c r="BW1639" s="224"/>
      <c r="BX1639" s="224"/>
      <c r="BY1639" s="224"/>
      <c r="BZ1639" s="225"/>
    </row>
    <row r="1640" spans="54:78" ht="18">
      <c r="BB1640" s="224"/>
      <c r="BC1640" s="224"/>
      <c r="BD1640" s="224"/>
      <c r="BE1640" s="224"/>
      <c r="BF1640" s="224"/>
      <c r="BG1640" s="224"/>
      <c r="BH1640" s="224"/>
      <c r="BI1640" s="224"/>
      <c r="BJ1640" s="224"/>
      <c r="BK1640" s="224"/>
      <c r="BL1640" s="224"/>
      <c r="BM1640" s="224"/>
      <c r="BN1640" s="224"/>
      <c r="BO1640" s="224"/>
      <c r="BP1640" s="224"/>
      <c r="BQ1640" s="224"/>
      <c r="BR1640" s="224"/>
      <c r="BS1640" s="224"/>
      <c r="BT1640" s="224"/>
      <c r="BU1640" s="224"/>
      <c r="BV1640" s="224"/>
      <c r="BW1640" s="224"/>
      <c r="BX1640" s="224"/>
      <c r="BY1640" s="224"/>
      <c r="BZ1640" s="225"/>
    </row>
    <row r="1641" spans="54:78" ht="18">
      <c r="BB1641" s="224"/>
      <c r="BC1641" s="224"/>
      <c r="BD1641" s="224"/>
      <c r="BE1641" s="224"/>
      <c r="BF1641" s="224"/>
      <c r="BG1641" s="224"/>
      <c r="BH1641" s="224"/>
      <c r="BI1641" s="224"/>
      <c r="BJ1641" s="224"/>
      <c r="BK1641" s="224"/>
      <c r="BL1641" s="224"/>
      <c r="BM1641" s="224"/>
      <c r="BN1641" s="224"/>
      <c r="BO1641" s="224"/>
      <c r="BP1641" s="224"/>
      <c r="BQ1641" s="224"/>
      <c r="BR1641" s="224"/>
      <c r="BS1641" s="224"/>
      <c r="BT1641" s="224"/>
      <c r="BU1641" s="224"/>
      <c r="BV1641" s="224"/>
      <c r="BW1641" s="224"/>
      <c r="BX1641" s="224"/>
      <c r="BY1641" s="224"/>
      <c r="BZ1641" s="225"/>
    </row>
    <row r="1642" spans="54:78" ht="18">
      <c r="BB1642" s="224"/>
      <c r="BC1642" s="224"/>
      <c r="BD1642" s="224"/>
      <c r="BE1642" s="224"/>
      <c r="BF1642" s="224"/>
      <c r="BG1642" s="224"/>
      <c r="BH1642" s="224"/>
      <c r="BI1642" s="224"/>
      <c r="BJ1642" s="224"/>
      <c r="BK1642" s="224"/>
      <c r="BL1642" s="224"/>
      <c r="BM1642" s="224"/>
      <c r="BN1642" s="224"/>
      <c r="BO1642" s="224"/>
      <c r="BP1642" s="224"/>
      <c r="BQ1642" s="224"/>
      <c r="BR1642" s="224"/>
      <c r="BS1642" s="224"/>
      <c r="BT1642" s="224"/>
      <c r="BU1642" s="224"/>
      <c r="BV1642" s="224"/>
      <c r="BW1642" s="224"/>
      <c r="BX1642" s="224"/>
      <c r="BY1642" s="224"/>
      <c r="BZ1642" s="225"/>
    </row>
    <row r="1643" spans="54:78" ht="18">
      <c r="BB1643" s="224"/>
      <c r="BC1643" s="224"/>
      <c r="BD1643" s="224"/>
      <c r="BE1643" s="224"/>
      <c r="BF1643" s="224"/>
      <c r="BG1643" s="224"/>
      <c r="BH1643" s="224"/>
      <c r="BI1643" s="224"/>
      <c r="BJ1643" s="224"/>
      <c r="BK1643" s="224"/>
      <c r="BL1643" s="224"/>
      <c r="BM1643" s="224"/>
      <c r="BN1643" s="224"/>
      <c r="BO1643" s="224"/>
      <c r="BP1643" s="224"/>
      <c r="BQ1643" s="224"/>
      <c r="BR1643" s="224"/>
      <c r="BS1643" s="224"/>
      <c r="BT1643" s="224"/>
      <c r="BU1643" s="224"/>
      <c r="BV1643" s="224"/>
      <c r="BW1643" s="224"/>
      <c r="BX1643" s="224"/>
      <c r="BY1643" s="224"/>
      <c r="BZ1643" s="225"/>
    </row>
    <row r="1644" spans="54:78" ht="18">
      <c r="BB1644" s="224"/>
      <c r="BC1644" s="224"/>
      <c r="BD1644" s="224"/>
      <c r="BE1644" s="224"/>
      <c r="BF1644" s="224"/>
      <c r="BG1644" s="224"/>
      <c r="BH1644" s="224"/>
      <c r="BI1644" s="224"/>
      <c r="BJ1644" s="224"/>
      <c r="BK1644" s="224"/>
      <c r="BL1644" s="224"/>
      <c r="BM1644" s="224"/>
      <c r="BN1644" s="224"/>
      <c r="BO1644" s="224"/>
      <c r="BP1644" s="224"/>
      <c r="BQ1644" s="224"/>
      <c r="BR1644" s="224"/>
      <c r="BS1644" s="224"/>
      <c r="BT1644" s="224"/>
      <c r="BU1644" s="224"/>
      <c r="BV1644" s="224"/>
      <c r="BW1644" s="224"/>
      <c r="BX1644" s="224"/>
      <c r="BY1644" s="224"/>
      <c r="BZ1644" s="225"/>
    </row>
    <row r="1645" spans="54:78" ht="18">
      <c r="BB1645" s="224"/>
      <c r="BC1645" s="224"/>
      <c r="BD1645" s="224"/>
      <c r="BE1645" s="224"/>
      <c r="BF1645" s="224"/>
      <c r="BG1645" s="224"/>
      <c r="BH1645" s="224"/>
      <c r="BI1645" s="224"/>
      <c r="BJ1645" s="224"/>
      <c r="BK1645" s="224"/>
      <c r="BL1645" s="224"/>
      <c r="BM1645" s="224"/>
      <c r="BN1645" s="224"/>
      <c r="BO1645" s="224"/>
      <c r="BP1645" s="224"/>
      <c r="BQ1645" s="224"/>
      <c r="BR1645" s="224"/>
      <c r="BS1645" s="224"/>
      <c r="BT1645" s="224"/>
      <c r="BU1645" s="224"/>
      <c r="BV1645" s="224"/>
      <c r="BW1645" s="224"/>
      <c r="BX1645" s="224"/>
      <c r="BY1645" s="224"/>
      <c r="BZ1645" s="225"/>
    </row>
    <row r="1646" spans="54:78" ht="18">
      <c r="BB1646" s="224"/>
      <c r="BC1646" s="224"/>
      <c r="BD1646" s="224"/>
      <c r="BE1646" s="224"/>
      <c r="BF1646" s="224"/>
      <c r="BG1646" s="224"/>
      <c r="BH1646" s="224"/>
      <c r="BI1646" s="224"/>
      <c r="BJ1646" s="224"/>
      <c r="BK1646" s="224"/>
      <c r="BL1646" s="224"/>
      <c r="BM1646" s="224"/>
      <c r="BN1646" s="224"/>
      <c r="BO1646" s="224"/>
      <c r="BP1646" s="224"/>
      <c r="BQ1646" s="224"/>
      <c r="BR1646" s="224"/>
      <c r="BS1646" s="224"/>
      <c r="BT1646" s="224"/>
      <c r="BU1646" s="224"/>
      <c r="BV1646" s="224"/>
      <c r="BW1646" s="224"/>
      <c r="BX1646" s="224"/>
      <c r="BY1646" s="224"/>
      <c r="BZ1646" s="225"/>
    </row>
    <row r="1647" spans="54:78" ht="18">
      <c r="BB1647" s="224"/>
      <c r="BC1647" s="224"/>
      <c r="BD1647" s="224"/>
      <c r="BE1647" s="224"/>
      <c r="BF1647" s="224"/>
      <c r="BG1647" s="224"/>
      <c r="BH1647" s="224"/>
      <c r="BI1647" s="224"/>
      <c r="BJ1647" s="224"/>
      <c r="BK1647" s="224"/>
      <c r="BL1647" s="224"/>
      <c r="BM1647" s="224"/>
      <c r="BN1647" s="224"/>
      <c r="BO1647" s="224"/>
      <c r="BP1647" s="224"/>
      <c r="BQ1647" s="224"/>
      <c r="BR1647" s="224"/>
      <c r="BS1647" s="224"/>
      <c r="BT1647" s="224"/>
      <c r="BU1647" s="224"/>
      <c r="BV1647" s="224"/>
      <c r="BW1647" s="224"/>
      <c r="BX1647" s="224"/>
      <c r="BY1647" s="224"/>
      <c r="BZ1647" s="225"/>
    </row>
    <row r="1648" spans="54:78" ht="18">
      <c r="BB1648" s="224"/>
      <c r="BC1648" s="224"/>
      <c r="BD1648" s="224"/>
      <c r="BE1648" s="224"/>
      <c r="BF1648" s="224"/>
      <c r="BG1648" s="224"/>
      <c r="BH1648" s="224"/>
      <c r="BI1648" s="224"/>
      <c r="BJ1648" s="224"/>
      <c r="BK1648" s="224"/>
      <c r="BL1648" s="224"/>
      <c r="BM1648" s="224"/>
      <c r="BN1648" s="224"/>
      <c r="BO1648" s="224"/>
      <c r="BP1648" s="224"/>
      <c r="BQ1648" s="224"/>
      <c r="BR1648" s="224"/>
      <c r="BS1648" s="224"/>
      <c r="BT1648" s="224"/>
      <c r="BU1648" s="224"/>
      <c r="BV1648" s="224"/>
      <c r="BW1648" s="224"/>
      <c r="BX1648" s="224"/>
      <c r="BY1648" s="224"/>
      <c r="BZ1648" s="225"/>
    </row>
    <row r="1649" spans="54:78" ht="18">
      <c r="BB1649" s="224"/>
      <c r="BC1649" s="224"/>
      <c r="BD1649" s="224"/>
      <c r="BE1649" s="224"/>
      <c r="BF1649" s="224"/>
      <c r="BG1649" s="224"/>
      <c r="BH1649" s="224"/>
      <c r="BI1649" s="224"/>
      <c r="BJ1649" s="224"/>
      <c r="BK1649" s="224"/>
      <c r="BL1649" s="224"/>
      <c r="BM1649" s="224"/>
      <c r="BN1649" s="224"/>
      <c r="BO1649" s="224"/>
      <c r="BP1649" s="224"/>
      <c r="BQ1649" s="224"/>
      <c r="BR1649" s="224"/>
      <c r="BS1649" s="224"/>
      <c r="BT1649" s="224"/>
      <c r="BU1649" s="224"/>
      <c r="BV1649" s="224"/>
      <c r="BW1649" s="224"/>
      <c r="BX1649" s="224"/>
      <c r="BY1649" s="224"/>
      <c r="BZ1649" s="225"/>
    </row>
    <row r="1650" spans="54:78" ht="18">
      <c r="BB1650" s="224"/>
      <c r="BC1650" s="224"/>
      <c r="BD1650" s="224"/>
      <c r="BE1650" s="224"/>
      <c r="BF1650" s="224"/>
      <c r="BG1650" s="224"/>
      <c r="BH1650" s="224"/>
      <c r="BI1650" s="224"/>
      <c r="BJ1650" s="224"/>
      <c r="BK1650" s="224"/>
      <c r="BL1650" s="224"/>
      <c r="BM1650" s="224"/>
      <c r="BN1650" s="224"/>
      <c r="BO1650" s="224"/>
      <c r="BP1650" s="224"/>
      <c r="BQ1650" s="224"/>
      <c r="BR1650" s="224"/>
      <c r="BS1650" s="224"/>
      <c r="BT1650" s="224"/>
      <c r="BU1650" s="224"/>
      <c r="BV1650" s="224"/>
      <c r="BW1650" s="224"/>
      <c r="BX1650" s="224"/>
      <c r="BY1650" s="224"/>
      <c r="BZ1650" s="225"/>
    </row>
    <row r="1651" spans="54:78" ht="18">
      <c r="BB1651" s="224"/>
      <c r="BC1651" s="224"/>
      <c r="BD1651" s="224"/>
      <c r="BE1651" s="224"/>
      <c r="BF1651" s="224"/>
      <c r="BG1651" s="224"/>
      <c r="BH1651" s="224"/>
      <c r="BI1651" s="224"/>
      <c r="BJ1651" s="224"/>
      <c r="BK1651" s="224"/>
      <c r="BL1651" s="224"/>
      <c r="BM1651" s="224"/>
      <c r="BN1651" s="224"/>
      <c r="BO1651" s="224"/>
      <c r="BP1651" s="224"/>
      <c r="BQ1651" s="224"/>
      <c r="BR1651" s="224"/>
      <c r="BS1651" s="224"/>
      <c r="BT1651" s="224"/>
      <c r="BU1651" s="224"/>
      <c r="BV1651" s="224"/>
      <c r="BW1651" s="224"/>
      <c r="BX1651" s="224"/>
      <c r="BY1651" s="224"/>
      <c r="BZ1651" s="225"/>
    </row>
    <row r="1652" spans="54:78" ht="18">
      <c r="BB1652" s="224"/>
      <c r="BC1652" s="224"/>
      <c r="BD1652" s="224"/>
      <c r="BE1652" s="224"/>
      <c r="BF1652" s="224"/>
      <c r="BG1652" s="224"/>
      <c r="BH1652" s="224"/>
      <c r="BI1652" s="224"/>
      <c r="BJ1652" s="224"/>
      <c r="BK1652" s="224"/>
      <c r="BL1652" s="224"/>
      <c r="BM1652" s="224"/>
      <c r="BN1652" s="224"/>
      <c r="BO1652" s="224"/>
      <c r="BP1652" s="224"/>
      <c r="BQ1652" s="224"/>
      <c r="BR1652" s="224"/>
      <c r="BS1652" s="224"/>
      <c r="BT1652" s="224"/>
      <c r="BU1652" s="224"/>
      <c r="BV1652" s="224"/>
      <c r="BW1652" s="224"/>
      <c r="BX1652" s="224"/>
      <c r="BY1652" s="224"/>
      <c r="BZ1652" s="225"/>
    </row>
    <row r="1653" spans="54:78" ht="18">
      <c r="BB1653" s="224"/>
      <c r="BC1653" s="224"/>
      <c r="BD1653" s="224"/>
      <c r="BE1653" s="224"/>
      <c r="BF1653" s="224"/>
      <c r="BG1653" s="224"/>
      <c r="BH1653" s="224"/>
      <c r="BI1653" s="224"/>
      <c r="BJ1653" s="224"/>
      <c r="BK1653" s="224"/>
      <c r="BL1653" s="224"/>
      <c r="BM1653" s="224"/>
      <c r="BN1653" s="224"/>
      <c r="BO1653" s="224"/>
      <c r="BP1653" s="224"/>
      <c r="BQ1653" s="224"/>
      <c r="BR1653" s="224"/>
      <c r="BS1653" s="224"/>
      <c r="BT1653" s="224"/>
      <c r="BU1653" s="224"/>
      <c r="BV1653" s="224"/>
      <c r="BW1653" s="224"/>
      <c r="BX1653" s="224"/>
      <c r="BY1653" s="224"/>
      <c r="BZ1653" s="225"/>
    </row>
    <row r="1654" spans="54:78" ht="18">
      <c r="BB1654" s="224"/>
      <c r="BC1654" s="224"/>
      <c r="BD1654" s="224"/>
      <c r="BE1654" s="224"/>
      <c r="BF1654" s="224"/>
      <c r="BG1654" s="224"/>
      <c r="BH1654" s="224"/>
      <c r="BI1654" s="224"/>
      <c r="BJ1654" s="224"/>
      <c r="BK1654" s="224"/>
      <c r="BL1654" s="224"/>
      <c r="BM1654" s="224"/>
      <c r="BN1654" s="224"/>
      <c r="BO1654" s="224"/>
      <c r="BP1654" s="224"/>
      <c r="BQ1654" s="224"/>
      <c r="BR1654" s="224"/>
      <c r="BS1654" s="224"/>
      <c r="BT1654" s="224"/>
      <c r="BU1654" s="224"/>
      <c r="BV1654" s="224"/>
      <c r="BW1654" s="224"/>
      <c r="BX1654" s="224"/>
      <c r="BY1654" s="224"/>
      <c r="BZ1654" s="225"/>
    </row>
    <row r="1655" spans="54:78" ht="18">
      <c r="BB1655" s="224"/>
      <c r="BC1655" s="224"/>
      <c r="BD1655" s="224"/>
      <c r="BE1655" s="224"/>
      <c r="BF1655" s="224"/>
      <c r="BG1655" s="224"/>
      <c r="BH1655" s="224"/>
      <c r="BI1655" s="224"/>
      <c r="BJ1655" s="224"/>
      <c r="BK1655" s="224"/>
      <c r="BL1655" s="224"/>
      <c r="BM1655" s="224"/>
      <c r="BN1655" s="224"/>
      <c r="BO1655" s="224"/>
      <c r="BP1655" s="224"/>
      <c r="BQ1655" s="224"/>
      <c r="BR1655" s="224"/>
      <c r="BS1655" s="224"/>
      <c r="BT1655" s="224"/>
      <c r="BU1655" s="224"/>
      <c r="BV1655" s="224"/>
      <c r="BW1655" s="224"/>
      <c r="BX1655" s="224"/>
      <c r="BY1655" s="224"/>
      <c r="BZ1655" s="225"/>
    </row>
    <row r="1656" spans="54:78" ht="18">
      <c r="BB1656" s="224"/>
      <c r="BC1656" s="224"/>
      <c r="BD1656" s="224"/>
      <c r="BE1656" s="224"/>
      <c r="BF1656" s="224"/>
      <c r="BG1656" s="224"/>
      <c r="BH1656" s="224"/>
      <c r="BI1656" s="224"/>
      <c r="BJ1656" s="224"/>
      <c r="BK1656" s="224"/>
      <c r="BL1656" s="224"/>
      <c r="BM1656" s="224"/>
      <c r="BN1656" s="224"/>
      <c r="BO1656" s="224"/>
      <c r="BP1656" s="224"/>
      <c r="BQ1656" s="224"/>
      <c r="BR1656" s="224"/>
      <c r="BS1656" s="224"/>
      <c r="BT1656" s="224"/>
      <c r="BU1656" s="224"/>
      <c r="BV1656" s="224"/>
      <c r="BW1656" s="224"/>
      <c r="BX1656" s="224"/>
      <c r="BY1656" s="224"/>
      <c r="BZ1656" s="225"/>
    </row>
    <row r="1657" spans="54:78" ht="18">
      <c r="BB1657" s="224"/>
      <c r="BC1657" s="224"/>
      <c r="BD1657" s="224"/>
      <c r="BE1657" s="224"/>
      <c r="BF1657" s="224"/>
      <c r="BG1657" s="224"/>
      <c r="BH1657" s="224"/>
      <c r="BI1657" s="224"/>
      <c r="BJ1657" s="224"/>
      <c r="BK1657" s="224"/>
      <c r="BL1657" s="224"/>
      <c r="BM1657" s="224"/>
      <c r="BN1657" s="224"/>
      <c r="BO1657" s="224"/>
      <c r="BP1657" s="224"/>
      <c r="BQ1657" s="224"/>
      <c r="BR1657" s="224"/>
      <c r="BS1657" s="224"/>
      <c r="BT1657" s="224"/>
      <c r="BU1657" s="224"/>
      <c r="BV1657" s="224"/>
      <c r="BW1657" s="224"/>
      <c r="BX1657" s="224"/>
      <c r="BY1657" s="224"/>
      <c r="BZ1657" s="225"/>
    </row>
    <row r="1658" spans="54:78" ht="18">
      <c r="BB1658" s="224"/>
      <c r="BC1658" s="224"/>
      <c r="BD1658" s="224"/>
      <c r="BE1658" s="224"/>
      <c r="BF1658" s="224"/>
      <c r="BG1658" s="224"/>
      <c r="BH1658" s="224"/>
      <c r="BI1658" s="224"/>
      <c r="BJ1658" s="224"/>
      <c r="BK1658" s="224"/>
      <c r="BL1658" s="224"/>
      <c r="BM1658" s="224"/>
      <c r="BN1658" s="224"/>
      <c r="BO1658" s="224"/>
      <c r="BP1658" s="224"/>
      <c r="BQ1658" s="224"/>
      <c r="BR1658" s="224"/>
      <c r="BS1658" s="224"/>
      <c r="BT1658" s="224"/>
      <c r="BU1658" s="224"/>
      <c r="BV1658" s="224"/>
      <c r="BW1658" s="224"/>
      <c r="BX1658" s="224"/>
      <c r="BY1658" s="224"/>
      <c r="BZ1658" s="225"/>
    </row>
    <row r="1659" spans="54:78" ht="18">
      <c r="BB1659" s="224"/>
      <c r="BC1659" s="224"/>
      <c r="BD1659" s="224"/>
      <c r="BE1659" s="224"/>
      <c r="BF1659" s="224"/>
      <c r="BG1659" s="224"/>
      <c r="BH1659" s="224"/>
      <c r="BI1659" s="224"/>
      <c r="BJ1659" s="224"/>
      <c r="BK1659" s="224"/>
      <c r="BL1659" s="224"/>
      <c r="BM1659" s="224"/>
      <c r="BN1659" s="224"/>
      <c r="BO1659" s="224"/>
      <c r="BP1659" s="224"/>
      <c r="BQ1659" s="224"/>
      <c r="BR1659" s="224"/>
      <c r="BS1659" s="224"/>
      <c r="BT1659" s="224"/>
      <c r="BU1659" s="224"/>
      <c r="BV1659" s="224"/>
      <c r="BW1659" s="224"/>
      <c r="BX1659" s="224"/>
      <c r="BY1659" s="224"/>
      <c r="BZ1659" s="225"/>
    </row>
    <row r="1660" spans="54:78" ht="18">
      <c r="BB1660" s="224"/>
      <c r="BC1660" s="224"/>
      <c r="BD1660" s="224"/>
      <c r="BE1660" s="224"/>
      <c r="BF1660" s="224"/>
      <c r="BG1660" s="224"/>
      <c r="BH1660" s="224"/>
      <c r="BI1660" s="224"/>
      <c r="BJ1660" s="224"/>
      <c r="BK1660" s="224"/>
      <c r="BL1660" s="224"/>
      <c r="BM1660" s="224"/>
      <c r="BN1660" s="224"/>
      <c r="BO1660" s="224"/>
      <c r="BP1660" s="224"/>
      <c r="BQ1660" s="224"/>
      <c r="BR1660" s="224"/>
      <c r="BS1660" s="224"/>
      <c r="BT1660" s="224"/>
      <c r="BU1660" s="224"/>
      <c r="BV1660" s="224"/>
      <c r="BW1660" s="224"/>
      <c r="BX1660" s="224"/>
      <c r="BY1660" s="224"/>
      <c r="BZ1660" s="225"/>
    </row>
    <row r="1661" spans="54:78" ht="18">
      <c r="BB1661" s="224"/>
      <c r="BC1661" s="224"/>
      <c r="BD1661" s="224"/>
      <c r="BE1661" s="224"/>
      <c r="BF1661" s="224"/>
      <c r="BG1661" s="224"/>
      <c r="BH1661" s="224"/>
      <c r="BI1661" s="224"/>
      <c r="BJ1661" s="224"/>
      <c r="BK1661" s="224"/>
      <c r="BL1661" s="224"/>
      <c r="BM1661" s="224"/>
      <c r="BN1661" s="224"/>
      <c r="BO1661" s="224"/>
      <c r="BP1661" s="224"/>
      <c r="BQ1661" s="224"/>
      <c r="BR1661" s="224"/>
      <c r="BS1661" s="224"/>
      <c r="BT1661" s="224"/>
      <c r="BU1661" s="224"/>
      <c r="BV1661" s="224"/>
      <c r="BW1661" s="224"/>
      <c r="BX1661" s="224"/>
      <c r="BY1661" s="224"/>
      <c r="BZ1661" s="225"/>
    </row>
    <row r="1662" spans="54:78" ht="18">
      <c r="BB1662" s="224"/>
      <c r="BC1662" s="224"/>
      <c r="BD1662" s="224"/>
      <c r="BE1662" s="224"/>
      <c r="BF1662" s="224"/>
      <c r="BG1662" s="224"/>
      <c r="BH1662" s="224"/>
      <c r="BI1662" s="224"/>
      <c r="BJ1662" s="224"/>
      <c r="BK1662" s="224"/>
      <c r="BL1662" s="224"/>
      <c r="BM1662" s="224"/>
      <c r="BN1662" s="224"/>
      <c r="BO1662" s="224"/>
      <c r="BP1662" s="224"/>
      <c r="BQ1662" s="224"/>
      <c r="BR1662" s="224"/>
      <c r="BS1662" s="224"/>
      <c r="BT1662" s="224"/>
      <c r="BU1662" s="224"/>
      <c r="BV1662" s="224"/>
      <c r="BW1662" s="224"/>
      <c r="BX1662" s="224"/>
      <c r="BY1662" s="224"/>
      <c r="BZ1662" s="225"/>
    </row>
    <row r="1663" spans="54:78" ht="18">
      <c r="BB1663" s="224"/>
      <c r="BC1663" s="224"/>
      <c r="BD1663" s="224"/>
      <c r="BE1663" s="224"/>
      <c r="BF1663" s="224"/>
      <c r="BG1663" s="224"/>
      <c r="BH1663" s="224"/>
      <c r="BI1663" s="224"/>
      <c r="BJ1663" s="224"/>
      <c r="BK1663" s="224"/>
      <c r="BL1663" s="224"/>
      <c r="BM1663" s="224"/>
      <c r="BN1663" s="224"/>
      <c r="BO1663" s="224"/>
      <c r="BP1663" s="224"/>
      <c r="BQ1663" s="224"/>
      <c r="BR1663" s="224"/>
      <c r="BS1663" s="224"/>
      <c r="BT1663" s="224"/>
      <c r="BU1663" s="224"/>
      <c r="BV1663" s="224"/>
      <c r="BW1663" s="224"/>
      <c r="BX1663" s="224"/>
      <c r="BY1663" s="224"/>
      <c r="BZ1663" s="225"/>
    </row>
    <row r="1664" spans="54:78" ht="18">
      <c r="BB1664" s="224"/>
      <c r="BC1664" s="224"/>
      <c r="BD1664" s="224"/>
      <c r="BE1664" s="224"/>
      <c r="BF1664" s="224"/>
      <c r="BG1664" s="224"/>
      <c r="BH1664" s="224"/>
      <c r="BI1664" s="224"/>
      <c r="BJ1664" s="224"/>
      <c r="BK1664" s="224"/>
      <c r="BL1664" s="224"/>
      <c r="BM1664" s="224"/>
      <c r="BN1664" s="224"/>
      <c r="BO1664" s="224"/>
      <c r="BP1664" s="224"/>
      <c r="BQ1664" s="224"/>
      <c r="BR1664" s="224"/>
      <c r="BS1664" s="224"/>
      <c r="BT1664" s="224"/>
      <c r="BU1664" s="224"/>
      <c r="BV1664" s="224"/>
      <c r="BW1664" s="224"/>
      <c r="BX1664" s="224"/>
      <c r="BY1664" s="224"/>
      <c r="BZ1664" s="225"/>
    </row>
    <row r="1665" spans="54:78" ht="18">
      <c r="BB1665" s="224"/>
      <c r="BC1665" s="224"/>
      <c r="BD1665" s="224"/>
      <c r="BE1665" s="224"/>
      <c r="BF1665" s="224"/>
      <c r="BG1665" s="224"/>
      <c r="BH1665" s="224"/>
      <c r="BI1665" s="224"/>
      <c r="BJ1665" s="224"/>
      <c r="BK1665" s="224"/>
      <c r="BL1665" s="224"/>
      <c r="BM1665" s="224"/>
      <c r="BN1665" s="224"/>
      <c r="BO1665" s="224"/>
      <c r="BP1665" s="224"/>
      <c r="BQ1665" s="224"/>
      <c r="BR1665" s="224"/>
      <c r="BS1665" s="224"/>
      <c r="BT1665" s="224"/>
      <c r="BU1665" s="224"/>
      <c r="BV1665" s="224"/>
      <c r="BW1665" s="224"/>
      <c r="BX1665" s="224"/>
      <c r="BY1665" s="224"/>
      <c r="BZ1665" s="225"/>
    </row>
    <row r="1666" spans="54:78" ht="18">
      <c r="BB1666" s="224"/>
      <c r="BC1666" s="224"/>
      <c r="BD1666" s="224"/>
      <c r="BE1666" s="224"/>
      <c r="BF1666" s="224"/>
      <c r="BG1666" s="224"/>
      <c r="BH1666" s="224"/>
      <c r="BI1666" s="224"/>
      <c r="BJ1666" s="224"/>
      <c r="BK1666" s="224"/>
      <c r="BL1666" s="224"/>
      <c r="BM1666" s="224"/>
      <c r="BN1666" s="224"/>
      <c r="BO1666" s="224"/>
      <c r="BP1666" s="224"/>
      <c r="BQ1666" s="224"/>
      <c r="BR1666" s="224"/>
      <c r="BS1666" s="224"/>
      <c r="BT1666" s="224"/>
      <c r="BU1666" s="224"/>
      <c r="BV1666" s="224"/>
      <c r="BW1666" s="224"/>
      <c r="BX1666" s="224"/>
      <c r="BY1666" s="224"/>
      <c r="BZ1666" s="225"/>
    </row>
    <row r="1667" spans="54:78" ht="18">
      <c r="BB1667" s="224"/>
      <c r="BC1667" s="224"/>
      <c r="BD1667" s="224"/>
      <c r="BE1667" s="224"/>
      <c r="BF1667" s="224"/>
      <c r="BG1667" s="224"/>
      <c r="BH1667" s="224"/>
      <c r="BI1667" s="224"/>
      <c r="BJ1667" s="224"/>
      <c r="BK1667" s="224"/>
      <c r="BL1667" s="224"/>
      <c r="BM1667" s="224"/>
      <c r="BN1667" s="224"/>
      <c r="BO1667" s="224"/>
      <c r="BP1667" s="224"/>
      <c r="BQ1667" s="224"/>
      <c r="BR1667" s="224"/>
      <c r="BS1667" s="224"/>
      <c r="BT1667" s="224"/>
      <c r="BU1667" s="224"/>
      <c r="BV1667" s="224"/>
      <c r="BW1667" s="224"/>
      <c r="BX1667" s="224"/>
      <c r="BY1667" s="224"/>
      <c r="BZ1667" s="225"/>
    </row>
    <row r="1668" spans="54:78" ht="18">
      <c r="BB1668" s="224"/>
      <c r="BC1668" s="224"/>
      <c r="BD1668" s="224"/>
      <c r="BE1668" s="224"/>
      <c r="BF1668" s="224"/>
      <c r="BG1668" s="224"/>
      <c r="BH1668" s="224"/>
      <c r="BI1668" s="224"/>
      <c r="BJ1668" s="224"/>
      <c r="BK1668" s="224"/>
      <c r="BL1668" s="224"/>
      <c r="BM1668" s="224"/>
      <c r="BN1668" s="224"/>
      <c r="BO1668" s="224"/>
      <c r="BP1668" s="224"/>
      <c r="BQ1668" s="224"/>
      <c r="BR1668" s="224"/>
      <c r="BS1668" s="224"/>
      <c r="BT1668" s="224"/>
      <c r="BU1668" s="224"/>
      <c r="BV1668" s="224"/>
      <c r="BW1668" s="224"/>
      <c r="BX1668" s="224"/>
      <c r="BY1668" s="224"/>
      <c r="BZ1668" s="225"/>
    </row>
    <row r="1669" spans="54:78" ht="18">
      <c r="BB1669" s="224"/>
      <c r="BC1669" s="224"/>
      <c r="BD1669" s="224"/>
      <c r="BE1669" s="224"/>
      <c r="BF1669" s="224"/>
      <c r="BG1669" s="224"/>
      <c r="BH1669" s="224"/>
      <c r="BI1669" s="224"/>
      <c r="BJ1669" s="224"/>
      <c r="BK1669" s="224"/>
      <c r="BL1669" s="224"/>
      <c r="BM1669" s="224"/>
      <c r="BN1669" s="224"/>
      <c r="BO1669" s="224"/>
      <c r="BP1669" s="224"/>
      <c r="BQ1669" s="224"/>
      <c r="BR1669" s="224"/>
      <c r="BS1669" s="224"/>
      <c r="BT1669" s="224"/>
      <c r="BU1669" s="224"/>
      <c r="BV1669" s="224"/>
      <c r="BW1669" s="224"/>
      <c r="BX1669" s="224"/>
      <c r="BY1669" s="224"/>
      <c r="BZ1669" s="225"/>
    </row>
    <row r="1670" spans="54:78" ht="18">
      <c r="BB1670" s="224"/>
      <c r="BC1670" s="224"/>
      <c r="BD1670" s="224"/>
      <c r="BE1670" s="224"/>
      <c r="BF1670" s="224"/>
      <c r="BG1670" s="224"/>
      <c r="BH1670" s="224"/>
      <c r="BI1670" s="224"/>
      <c r="BJ1670" s="224"/>
      <c r="BK1670" s="224"/>
      <c r="BL1670" s="224"/>
      <c r="BM1670" s="224"/>
      <c r="BN1670" s="224"/>
      <c r="BO1670" s="224"/>
      <c r="BP1670" s="224"/>
      <c r="BQ1670" s="224"/>
      <c r="BR1670" s="224"/>
      <c r="BS1670" s="224"/>
      <c r="BT1670" s="224"/>
      <c r="BU1670" s="224"/>
      <c r="BV1670" s="224"/>
      <c r="BW1670" s="224"/>
      <c r="BX1670" s="224"/>
      <c r="BY1670" s="224"/>
      <c r="BZ1670" s="225"/>
    </row>
    <row r="1671" spans="54:78" ht="18">
      <c r="BB1671" s="224"/>
      <c r="BC1671" s="224"/>
      <c r="BD1671" s="224"/>
      <c r="BE1671" s="224"/>
      <c r="BF1671" s="224"/>
      <c r="BG1671" s="224"/>
      <c r="BH1671" s="224"/>
      <c r="BI1671" s="224"/>
      <c r="BJ1671" s="224"/>
      <c r="BK1671" s="224"/>
      <c r="BL1671" s="224"/>
      <c r="BM1671" s="224"/>
      <c r="BN1671" s="224"/>
      <c r="BO1671" s="224"/>
      <c r="BP1671" s="224"/>
      <c r="BQ1671" s="224"/>
      <c r="BR1671" s="224"/>
      <c r="BS1671" s="224"/>
      <c r="BT1671" s="224"/>
      <c r="BU1671" s="224"/>
      <c r="BV1671" s="224"/>
      <c r="BW1671" s="224"/>
      <c r="BX1671" s="224"/>
      <c r="BY1671" s="224"/>
      <c r="BZ1671" s="225"/>
    </row>
    <row r="1672" spans="54:78" ht="18">
      <c r="BB1672" s="224"/>
      <c r="BC1672" s="224"/>
      <c r="BD1672" s="224"/>
      <c r="BE1672" s="224"/>
      <c r="BF1672" s="224"/>
      <c r="BG1672" s="224"/>
      <c r="BH1672" s="224"/>
      <c r="BI1672" s="224"/>
      <c r="BJ1672" s="224"/>
      <c r="BK1672" s="224"/>
      <c r="BL1672" s="224"/>
      <c r="BM1672" s="224"/>
      <c r="BN1672" s="224"/>
      <c r="BO1672" s="224"/>
      <c r="BP1672" s="224"/>
      <c r="BQ1672" s="224"/>
      <c r="BR1672" s="224"/>
      <c r="BS1672" s="224"/>
      <c r="BT1672" s="224"/>
      <c r="BU1672" s="224"/>
      <c r="BV1672" s="224"/>
      <c r="BW1672" s="224"/>
      <c r="BX1672" s="224"/>
      <c r="BY1672" s="224"/>
      <c r="BZ1672" s="225"/>
    </row>
    <row r="1673" spans="54:78" ht="18">
      <c r="BB1673" s="224"/>
      <c r="BC1673" s="224"/>
      <c r="BD1673" s="224"/>
      <c r="BE1673" s="224"/>
      <c r="BF1673" s="224"/>
      <c r="BG1673" s="224"/>
      <c r="BH1673" s="224"/>
      <c r="BI1673" s="224"/>
      <c r="BJ1673" s="224"/>
      <c r="BK1673" s="224"/>
      <c r="BL1673" s="224"/>
      <c r="BM1673" s="224"/>
      <c r="BN1673" s="224"/>
      <c r="BO1673" s="224"/>
      <c r="BP1673" s="224"/>
      <c r="BQ1673" s="224"/>
      <c r="BR1673" s="224"/>
      <c r="BS1673" s="224"/>
      <c r="BT1673" s="224"/>
      <c r="BU1673" s="224"/>
      <c r="BV1673" s="224"/>
      <c r="BW1673" s="224"/>
      <c r="BX1673" s="224"/>
      <c r="BY1673" s="224"/>
      <c r="BZ1673" s="225"/>
    </row>
    <row r="1674" spans="54:78" ht="18">
      <c r="BB1674" s="224"/>
      <c r="BC1674" s="224"/>
      <c r="BD1674" s="224"/>
      <c r="BE1674" s="224"/>
      <c r="BF1674" s="224"/>
      <c r="BG1674" s="224"/>
      <c r="BH1674" s="224"/>
      <c r="BI1674" s="224"/>
      <c r="BJ1674" s="224"/>
      <c r="BK1674" s="224"/>
      <c r="BL1674" s="224"/>
      <c r="BM1674" s="224"/>
      <c r="BN1674" s="224"/>
      <c r="BO1674" s="224"/>
      <c r="BP1674" s="224"/>
      <c r="BQ1674" s="224"/>
      <c r="BR1674" s="224"/>
      <c r="BS1674" s="224"/>
      <c r="BT1674" s="224"/>
      <c r="BU1674" s="224"/>
      <c r="BV1674" s="224"/>
      <c r="BW1674" s="224"/>
      <c r="BX1674" s="224"/>
      <c r="BY1674" s="224"/>
      <c r="BZ1674" s="225"/>
    </row>
    <row r="1675" spans="54:78" ht="18">
      <c r="BB1675" s="224"/>
      <c r="BC1675" s="224"/>
      <c r="BD1675" s="224"/>
      <c r="BE1675" s="224"/>
      <c r="BF1675" s="224"/>
      <c r="BG1675" s="224"/>
      <c r="BH1675" s="224"/>
      <c r="BI1675" s="224"/>
      <c r="BJ1675" s="224"/>
      <c r="BK1675" s="224"/>
      <c r="BL1675" s="224"/>
      <c r="BM1675" s="224"/>
      <c r="BN1675" s="224"/>
      <c r="BO1675" s="224"/>
      <c r="BP1675" s="224"/>
      <c r="BQ1675" s="224"/>
      <c r="BR1675" s="224"/>
      <c r="BS1675" s="224"/>
      <c r="BT1675" s="224"/>
      <c r="BU1675" s="224"/>
      <c r="BV1675" s="224"/>
      <c r="BW1675" s="224"/>
      <c r="BX1675" s="224"/>
      <c r="BY1675" s="224"/>
      <c r="BZ1675" s="225"/>
    </row>
    <row r="1676" spans="54:78" ht="18">
      <c r="BB1676" s="224"/>
      <c r="BC1676" s="224"/>
      <c r="BD1676" s="224"/>
      <c r="BE1676" s="224"/>
      <c r="BF1676" s="224"/>
      <c r="BG1676" s="224"/>
      <c r="BH1676" s="224"/>
      <c r="BI1676" s="224"/>
      <c r="BJ1676" s="224"/>
      <c r="BK1676" s="224"/>
      <c r="BL1676" s="224"/>
      <c r="BM1676" s="224"/>
      <c r="BN1676" s="224"/>
      <c r="BO1676" s="224"/>
      <c r="BP1676" s="224"/>
      <c r="BQ1676" s="224"/>
      <c r="BR1676" s="224"/>
      <c r="BS1676" s="224"/>
      <c r="BT1676" s="224"/>
      <c r="BU1676" s="224"/>
      <c r="BV1676" s="224"/>
      <c r="BW1676" s="224"/>
      <c r="BX1676" s="224"/>
      <c r="BY1676" s="224"/>
      <c r="BZ1676" s="225"/>
    </row>
    <row r="1677" spans="54:78" ht="18">
      <c r="BB1677" s="224"/>
      <c r="BC1677" s="224"/>
      <c r="BD1677" s="224"/>
      <c r="BE1677" s="224"/>
      <c r="BF1677" s="224"/>
      <c r="BG1677" s="224"/>
      <c r="BH1677" s="224"/>
      <c r="BI1677" s="224"/>
      <c r="BJ1677" s="224"/>
      <c r="BK1677" s="224"/>
      <c r="BL1677" s="224"/>
      <c r="BM1677" s="224"/>
      <c r="BN1677" s="224"/>
      <c r="BO1677" s="224"/>
      <c r="BP1677" s="224"/>
      <c r="BQ1677" s="224"/>
      <c r="BR1677" s="224"/>
      <c r="BS1677" s="224"/>
      <c r="BT1677" s="224"/>
      <c r="BU1677" s="224"/>
      <c r="BV1677" s="224"/>
      <c r="BW1677" s="224"/>
      <c r="BX1677" s="224"/>
      <c r="BY1677" s="224"/>
      <c r="BZ1677" s="225"/>
    </row>
    <row r="1678" spans="54:78" ht="18">
      <c r="BB1678" s="224"/>
      <c r="BC1678" s="224"/>
      <c r="BD1678" s="224"/>
      <c r="BE1678" s="224"/>
      <c r="BF1678" s="224"/>
      <c r="BG1678" s="224"/>
      <c r="BH1678" s="224"/>
      <c r="BI1678" s="224"/>
      <c r="BJ1678" s="224"/>
      <c r="BK1678" s="224"/>
      <c r="BL1678" s="224"/>
      <c r="BM1678" s="224"/>
      <c r="BN1678" s="224"/>
      <c r="BO1678" s="224"/>
      <c r="BP1678" s="224"/>
      <c r="BQ1678" s="224"/>
      <c r="BR1678" s="224"/>
      <c r="BS1678" s="224"/>
      <c r="BT1678" s="224"/>
      <c r="BU1678" s="224"/>
      <c r="BV1678" s="224"/>
      <c r="BW1678" s="224"/>
      <c r="BX1678" s="224"/>
      <c r="BY1678" s="224"/>
      <c r="BZ1678" s="225"/>
    </row>
    <row r="1679" spans="54:78" ht="18">
      <c r="BB1679" s="224"/>
      <c r="BC1679" s="224"/>
      <c r="BD1679" s="224"/>
      <c r="BE1679" s="224"/>
      <c r="BF1679" s="224"/>
      <c r="BG1679" s="224"/>
      <c r="BH1679" s="224"/>
      <c r="BI1679" s="224"/>
      <c r="BJ1679" s="224"/>
      <c r="BK1679" s="224"/>
      <c r="BL1679" s="224"/>
      <c r="BM1679" s="224"/>
      <c r="BN1679" s="224"/>
      <c r="BO1679" s="224"/>
      <c r="BP1679" s="224"/>
      <c r="BQ1679" s="224"/>
      <c r="BR1679" s="224"/>
      <c r="BS1679" s="224"/>
      <c r="BT1679" s="224"/>
      <c r="BU1679" s="224"/>
      <c r="BV1679" s="224"/>
      <c r="BW1679" s="224"/>
      <c r="BX1679" s="224"/>
      <c r="BY1679" s="224"/>
      <c r="BZ1679" s="225"/>
    </row>
    <row r="1680" spans="54:78" ht="18">
      <c r="BB1680" s="224"/>
      <c r="BC1680" s="224"/>
      <c r="BD1680" s="224"/>
      <c r="BE1680" s="224"/>
      <c r="BF1680" s="224"/>
      <c r="BG1680" s="224"/>
      <c r="BH1680" s="224"/>
      <c r="BI1680" s="224"/>
      <c r="BJ1680" s="224"/>
      <c r="BK1680" s="224"/>
      <c r="BL1680" s="224"/>
      <c r="BM1680" s="224"/>
      <c r="BN1680" s="224"/>
      <c r="BO1680" s="224"/>
      <c r="BP1680" s="224"/>
      <c r="BQ1680" s="224"/>
      <c r="BR1680" s="224"/>
      <c r="BS1680" s="224"/>
      <c r="BT1680" s="224"/>
      <c r="BU1680" s="224"/>
      <c r="BV1680" s="224"/>
      <c r="BW1680" s="224"/>
      <c r="BX1680" s="224"/>
      <c r="BY1680" s="224"/>
      <c r="BZ1680" s="225"/>
    </row>
    <row r="1681" spans="54:78" ht="18">
      <c r="BB1681" s="224"/>
      <c r="BC1681" s="224"/>
      <c r="BD1681" s="224"/>
      <c r="BE1681" s="224"/>
      <c r="BF1681" s="224"/>
      <c r="BG1681" s="224"/>
      <c r="BH1681" s="224"/>
      <c r="BI1681" s="224"/>
      <c r="BJ1681" s="224"/>
      <c r="BK1681" s="224"/>
      <c r="BL1681" s="224"/>
      <c r="BM1681" s="224"/>
      <c r="BN1681" s="224"/>
      <c r="BO1681" s="224"/>
      <c r="BP1681" s="224"/>
      <c r="BQ1681" s="224"/>
      <c r="BR1681" s="224"/>
      <c r="BS1681" s="224"/>
      <c r="BT1681" s="224"/>
      <c r="BU1681" s="224"/>
      <c r="BV1681" s="224"/>
      <c r="BW1681" s="224"/>
      <c r="BX1681" s="224"/>
      <c r="BY1681" s="224"/>
      <c r="BZ1681" s="225"/>
    </row>
    <row r="1682" spans="54:78" ht="18">
      <c r="BB1682" s="224"/>
      <c r="BC1682" s="224"/>
      <c r="BD1682" s="224"/>
      <c r="BE1682" s="224"/>
      <c r="BF1682" s="224"/>
      <c r="BG1682" s="224"/>
      <c r="BH1682" s="224"/>
      <c r="BI1682" s="224"/>
      <c r="BJ1682" s="224"/>
      <c r="BK1682" s="224"/>
      <c r="BL1682" s="224"/>
      <c r="BM1682" s="224"/>
      <c r="BN1682" s="224"/>
      <c r="BO1682" s="224"/>
      <c r="BP1682" s="224"/>
      <c r="BQ1682" s="224"/>
      <c r="BR1682" s="224"/>
      <c r="BS1682" s="224"/>
      <c r="BT1682" s="224"/>
      <c r="BU1682" s="224"/>
      <c r="BV1682" s="224"/>
      <c r="BW1682" s="224"/>
      <c r="BX1682" s="224"/>
      <c r="BY1682" s="224"/>
      <c r="BZ1682" s="225"/>
    </row>
    <row r="1683" spans="54:78" ht="18">
      <c r="BB1683" s="224"/>
      <c r="BC1683" s="224"/>
      <c r="BD1683" s="224"/>
      <c r="BE1683" s="224"/>
      <c r="BF1683" s="224"/>
      <c r="BG1683" s="224"/>
      <c r="BH1683" s="224"/>
      <c r="BI1683" s="224"/>
      <c r="BJ1683" s="224"/>
      <c r="BK1683" s="224"/>
      <c r="BL1683" s="224"/>
      <c r="BM1683" s="224"/>
      <c r="BN1683" s="224"/>
      <c r="BO1683" s="224"/>
      <c r="BP1683" s="224"/>
      <c r="BQ1683" s="224"/>
      <c r="BR1683" s="224"/>
      <c r="BS1683" s="224"/>
      <c r="BT1683" s="224"/>
      <c r="BU1683" s="224"/>
      <c r="BV1683" s="224"/>
      <c r="BW1683" s="224"/>
      <c r="BX1683" s="224"/>
      <c r="BY1683" s="224"/>
      <c r="BZ1683" s="225"/>
    </row>
    <row r="1684" spans="54:78" ht="18">
      <c r="BB1684" s="224"/>
      <c r="BC1684" s="224"/>
      <c r="BD1684" s="224"/>
      <c r="BE1684" s="224"/>
      <c r="BF1684" s="224"/>
      <c r="BG1684" s="224"/>
      <c r="BH1684" s="224"/>
      <c r="BI1684" s="224"/>
      <c r="BJ1684" s="224"/>
      <c r="BK1684" s="224"/>
      <c r="BL1684" s="224"/>
      <c r="BM1684" s="224"/>
      <c r="BN1684" s="224"/>
      <c r="BO1684" s="224"/>
      <c r="BP1684" s="224"/>
      <c r="BQ1684" s="224"/>
      <c r="BR1684" s="224"/>
      <c r="BS1684" s="224"/>
      <c r="BT1684" s="224"/>
      <c r="BU1684" s="224"/>
      <c r="BV1684" s="224"/>
      <c r="BW1684" s="224"/>
      <c r="BX1684" s="224"/>
      <c r="BY1684" s="224"/>
      <c r="BZ1684" s="225"/>
    </row>
    <row r="1685" spans="54:78" ht="18">
      <c r="BB1685" s="224"/>
      <c r="BC1685" s="224"/>
      <c r="BD1685" s="224"/>
      <c r="BE1685" s="224"/>
      <c r="BF1685" s="224"/>
      <c r="BG1685" s="224"/>
      <c r="BH1685" s="224"/>
      <c r="BI1685" s="224"/>
      <c r="BJ1685" s="224"/>
      <c r="BK1685" s="224"/>
      <c r="BL1685" s="224"/>
      <c r="BM1685" s="224"/>
      <c r="BN1685" s="224"/>
      <c r="BO1685" s="224"/>
      <c r="BP1685" s="224"/>
      <c r="BQ1685" s="224"/>
      <c r="BR1685" s="224"/>
      <c r="BS1685" s="224"/>
      <c r="BT1685" s="224"/>
      <c r="BU1685" s="224"/>
      <c r="BV1685" s="224"/>
      <c r="BW1685" s="224"/>
      <c r="BX1685" s="224"/>
      <c r="BY1685" s="224"/>
      <c r="BZ1685" s="225"/>
    </row>
    <row r="1686" spans="54:78" ht="18">
      <c r="BB1686" s="224"/>
      <c r="BC1686" s="224"/>
      <c r="BD1686" s="224"/>
      <c r="BE1686" s="224"/>
      <c r="BF1686" s="224"/>
      <c r="BG1686" s="224"/>
      <c r="BH1686" s="224"/>
      <c r="BI1686" s="224"/>
      <c r="BJ1686" s="224"/>
      <c r="BK1686" s="224"/>
      <c r="BL1686" s="224"/>
      <c r="BM1686" s="224"/>
      <c r="BN1686" s="224"/>
      <c r="BO1686" s="224"/>
      <c r="BP1686" s="224"/>
      <c r="BQ1686" s="224"/>
      <c r="BR1686" s="224"/>
      <c r="BS1686" s="224"/>
      <c r="BT1686" s="224"/>
      <c r="BU1686" s="224"/>
      <c r="BV1686" s="224"/>
      <c r="BW1686" s="224"/>
      <c r="BX1686" s="224"/>
      <c r="BY1686" s="224"/>
      <c r="BZ1686" s="225"/>
    </row>
    <row r="1687" spans="54:78" ht="18">
      <c r="BB1687" s="224"/>
      <c r="BC1687" s="224"/>
      <c r="BD1687" s="224"/>
      <c r="BE1687" s="224"/>
      <c r="BF1687" s="224"/>
      <c r="BG1687" s="224"/>
      <c r="BH1687" s="224"/>
      <c r="BI1687" s="224"/>
      <c r="BJ1687" s="224"/>
      <c r="BK1687" s="224"/>
      <c r="BL1687" s="224"/>
      <c r="BM1687" s="224"/>
      <c r="BN1687" s="224"/>
      <c r="BO1687" s="224"/>
      <c r="BP1687" s="224"/>
      <c r="BQ1687" s="224"/>
      <c r="BR1687" s="224"/>
      <c r="BS1687" s="224"/>
      <c r="BT1687" s="224"/>
      <c r="BU1687" s="224"/>
      <c r="BV1687" s="224"/>
      <c r="BW1687" s="224"/>
      <c r="BX1687" s="224"/>
      <c r="BY1687" s="224"/>
      <c r="BZ1687" s="225"/>
    </row>
    <row r="1688" spans="54:78" ht="18">
      <c r="BB1688" s="224"/>
      <c r="BC1688" s="224"/>
      <c r="BD1688" s="224"/>
      <c r="BE1688" s="224"/>
      <c r="BF1688" s="224"/>
      <c r="BG1688" s="224"/>
      <c r="BH1688" s="224"/>
      <c r="BI1688" s="224"/>
      <c r="BJ1688" s="224"/>
      <c r="BK1688" s="224"/>
      <c r="BL1688" s="224"/>
      <c r="BM1688" s="224"/>
      <c r="BN1688" s="224"/>
      <c r="BO1688" s="224"/>
      <c r="BP1688" s="224"/>
      <c r="BQ1688" s="224"/>
      <c r="BR1688" s="224"/>
      <c r="BS1688" s="224"/>
      <c r="BT1688" s="224"/>
      <c r="BU1688" s="224"/>
      <c r="BV1688" s="224"/>
      <c r="BW1688" s="224"/>
      <c r="BX1688" s="224"/>
      <c r="BY1688" s="224"/>
      <c r="BZ1688" s="225"/>
    </row>
    <row r="1689" spans="54:78" ht="18">
      <c r="BB1689" s="224"/>
      <c r="BC1689" s="224"/>
      <c r="BD1689" s="224"/>
      <c r="BE1689" s="224"/>
      <c r="BF1689" s="224"/>
      <c r="BG1689" s="224"/>
      <c r="BH1689" s="224"/>
      <c r="BI1689" s="224"/>
      <c r="BJ1689" s="224"/>
      <c r="BK1689" s="224"/>
      <c r="BL1689" s="224"/>
      <c r="BM1689" s="224"/>
      <c r="BN1689" s="224"/>
      <c r="BO1689" s="224"/>
      <c r="BP1689" s="224"/>
      <c r="BQ1689" s="224"/>
      <c r="BR1689" s="224"/>
      <c r="BS1689" s="224"/>
      <c r="BT1689" s="224"/>
      <c r="BU1689" s="224"/>
      <c r="BV1689" s="224"/>
      <c r="BW1689" s="224"/>
      <c r="BX1689" s="224"/>
      <c r="BY1689" s="224"/>
      <c r="BZ1689" s="225"/>
    </row>
    <row r="1690" spans="54:78" ht="18">
      <c r="BB1690" s="224"/>
      <c r="BC1690" s="224"/>
      <c r="BD1690" s="224"/>
      <c r="BE1690" s="224"/>
      <c r="BF1690" s="224"/>
      <c r="BG1690" s="224"/>
      <c r="BH1690" s="224"/>
      <c r="BI1690" s="224"/>
      <c r="BJ1690" s="224"/>
      <c r="BK1690" s="224"/>
      <c r="BL1690" s="224"/>
      <c r="BM1690" s="224"/>
      <c r="BN1690" s="224"/>
      <c r="BO1690" s="224"/>
      <c r="BP1690" s="224"/>
      <c r="BQ1690" s="224"/>
      <c r="BR1690" s="224"/>
      <c r="BS1690" s="224"/>
      <c r="BT1690" s="224"/>
      <c r="BU1690" s="224"/>
      <c r="BV1690" s="224"/>
      <c r="BW1690" s="224"/>
      <c r="BX1690" s="224"/>
      <c r="BY1690" s="224"/>
      <c r="BZ1690" s="225"/>
    </row>
    <row r="1691" spans="54:78" ht="18">
      <c r="BB1691" s="224"/>
      <c r="BC1691" s="224"/>
      <c r="BD1691" s="224"/>
      <c r="BE1691" s="224"/>
      <c r="BF1691" s="224"/>
      <c r="BG1691" s="224"/>
      <c r="BH1691" s="224"/>
      <c r="BI1691" s="224"/>
      <c r="BJ1691" s="224"/>
      <c r="BK1691" s="224"/>
      <c r="BL1691" s="224"/>
      <c r="BM1691" s="224"/>
      <c r="BN1691" s="224"/>
      <c r="BO1691" s="224"/>
      <c r="BP1691" s="224"/>
      <c r="BQ1691" s="224"/>
      <c r="BR1691" s="224"/>
      <c r="BS1691" s="224"/>
      <c r="BT1691" s="224"/>
      <c r="BU1691" s="224"/>
      <c r="BV1691" s="224"/>
      <c r="BW1691" s="224"/>
      <c r="BX1691" s="224"/>
      <c r="BY1691" s="224"/>
      <c r="BZ1691" s="225"/>
    </row>
    <row r="1692" spans="54:78" ht="18">
      <c r="BB1692" s="224"/>
      <c r="BC1692" s="224"/>
      <c r="BD1692" s="224"/>
      <c r="BE1692" s="224"/>
      <c r="BF1692" s="224"/>
      <c r="BG1692" s="224"/>
      <c r="BH1692" s="224"/>
      <c r="BI1692" s="224"/>
      <c r="BJ1692" s="224"/>
      <c r="BK1692" s="224"/>
      <c r="BL1692" s="224"/>
      <c r="BM1692" s="224"/>
      <c r="BN1692" s="224"/>
      <c r="BO1692" s="224"/>
      <c r="BP1692" s="224"/>
      <c r="BQ1692" s="224"/>
      <c r="BR1692" s="224"/>
      <c r="BS1692" s="224"/>
      <c r="BT1692" s="224"/>
      <c r="BU1692" s="224"/>
      <c r="BV1692" s="224"/>
      <c r="BW1692" s="224"/>
      <c r="BX1692" s="224"/>
      <c r="BY1692" s="224"/>
      <c r="BZ1692" s="225"/>
    </row>
    <row r="1693" spans="54:78" ht="18">
      <c r="BB1693" s="224"/>
      <c r="BC1693" s="224"/>
      <c r="BD1693" s="224"/>
      <c r="BE1693" s="224"/>
      <c r="BF1693" s="224"/>
      <c r="BG1693" s="224"/>
      <c r="BH1693" s="224"/>
      <c r="BI1693" s="224"/>
      <c r="BJ1693" s="224"/>
      <c r="BK1693" s="224"/>
      <c r="BL1693" s="224"/>
      <c r="BM1693" s="224"/>
      <c r="BN1693" s="224"/>
      <c r="BO1693" s="224"/>
      <c r="BP1693" s="224"/>
      <c r="BQ1693" s="224"/>
      <c r="BR1693" s="224"/>
      <c r="BS1693" s="224"/>
      <c r="BT1693" s="224"/>
      <c r="BU1693" s="224"/>
      <c r="BV1693" s="224"/>
      <c r="BW1693" s="224"/>
      <c r="BX1693" s="224"/>
      <c r="BY1693" s="224"/>
      <c r="BZ1693" s="225"/>
    </row>
    <row r="1694" spans="54:78" ht="18">
      <c r="BB1694" s="224"/>
      <c r="BC1694" s="224"/>
      <c r="BD1694" s="224"/>
      <c r="BE1694" s="224"/>
      <c r="BF1694" s="224"/>
      <c r="BG1694" s="224"/>
      <c r="BH1694" s="224"/>
      <c r="BI1694" s="224"/>
      <c r="BJ1694" s="224"/>
      <c r="BK1694" s="224"/>
      <c r="BL1694" s="224"/>
      <c r="BM1694" s="224"/>
      <c r="BN1694" s="224"/>
      <c r="BO1694" s="224"/>
      <c r="BP1694" s="224"/>
      <c r="BQ1694" s="224"/>
      <c r="BR1694" s="224"/>
      <c r="BS1694" s="224"/>
      <c r="BT1694" s="224"/>
      <c r="BU1694" s="224"/>
      <c r="BV1694" s="224"/>
      <c r="BW1694" s="224"/>
      <c r="BX1694" s="224"/>
      <c r="BY1694" s="224"/>
      <c r="BZ1694" s="225"/>
    </row>
    <row r="1695" spans="54:78" ht="18">
      <c r="BB1695" s="224"/>
      <c r="BC1695" s="224"/>
      <c r="BD1695" s="224"/>
      <c r="BE1695" s="224"/>
      <c r="BF1695" s="224"/>
      <c r="BG1695" s="224"/>
      <c r="BH1695" s="224"/>
      <c r="BI1695" s="224"/>
      <c r="BJ1695" s="224"/>
      <c r="BK1695" s="224"/>
      <c r="BL1695" s="224"/>
      <c r="BM1695" s="224"/>
      <c r="BN1695" s="224"/>
      <c r="BO1695" s="224"/>
      <c r="BP1695" s="224"/>
      <c r="BQ1695" s="224"/>
      <c r="BR1695" s="224"/>
      <c r="BS1695" s="224"/>
      <c r="BT1695" s="224"/>
      <c r="BU1695" s="224"/>
      <c r="BV1695" s="224"/>
      <c r="BW1695" s="224"/>
      <c r="BX1695" s="224"/>
      <c r="BY1695" s="224"/>
      <c r="BZ1695" s="225"/>
    </row>
    <row r="1696" spans="54:78" ht="18">
      <c r="BB1696" s="224"/>
      <c r="BC1696" s="224"/>
      <c r="BD1696" s="224"/>
      <c r="BE1696" s="224"/>
      <c r="BF1696" s="224"/>
      <c r="BG1696" s="224"/>
      <c r="BH1696" s="224"/>
      <c r="BI1696" s="224"/>
      <c r="BJ1696" s="224"/>
      <c r="BK1696" s="224"/>
      <c r="BL1696" s="224"/>
      <c r="BM1696" s="224"/>
      <c r="BN1696" s="224"/>
      <c r="BO1696" s="224"/>
      <c r="BP1696" s="224"/>
      <c r="BQ1696" s="224"/>
      <c r="BR1696" s="224"/>
      <c r="BS1696" s="224"/>
      <c r="BT1696" s="224"/>
      <c r="BU1696" s="224"/>
      <c r="BV1696" s="224"/>
      <c r="BW1696" s="224"/>
      <c r="BX1696" s="224"/>
      <c r="BY1696" s="224"/>
      <c r="BZ1696" s="225"/>
    </row>
    <row r="1697" spans="54:78" ht="18">
      <c r="BB1697" s="224"/>
      <c r="BC1697" s="224"/>
      <c r="BD1697" s="224"/>
      <c r="BE1697" s="224"/>
      <c r="BF1697" s="224"/>
      <c r="BG1697" s="224"/>
      <c r="BH1697" s="224"/>
      <c r="BI1697" s="224"/>
      <c r="BJ1697" s="224"/>
      <c r="BK1697" s="224"/>
      <c r="BL1697" s="224"/>
      <c r="BM1697" s="224"/>
      <c r="BN1697" s="224"/>
      <c r="BO1697" s="224"/>
      <c r="BP1697" s="224"/>
      <c r="BQ1697" s="224"/>
      <c r="BR1697" s="224"/>
      <c r="BS1697" s="224"/>
      <c r="BT1697" s="224"/>
      <c r="BU1697" s="224"/>
      <c r="BV1697" s="224"/>
      <c r="BW1697" s="224"/>
      <c r="BX1697" s="224"/>
      <c r="BY1697" s="224"/>
      <c r="BZ1697" s="225"/>
    </row>
    <row r="1698" spans="54:78" ht="18">
      <c r="BB1698" s="224"/>
      <c r="BC1698" s="224"/>
      <c r="BD1698" s="224"/>
      <c r="BE1698" s="224"/>
      <c r="BF1698" s="224"/>
      <c r="BG1698" s="224"/>
      <c r="BH1698" s="224"/>
      <c r="BI1698" s="224"/>
      <c r="BJ1698" s="224"/>
      <c r="BK1698" s="224"/>
      <c r="BL1698" s="224"/>
      <c r="BM1698" s="224"/>
      <c r="BN1698" s="224"/>
      <c r="BO1698" s="224"/>
      <c r="BP1698" s="224"/>
      <c r="BQ1698" s="224"/>
      <c r="BR1698" s="224"/>
      <c r="BS1698" s="224"/>
      <c r="BT1698" s="224"/>
      <c r="BU1698" s="224"/>
      <c r="BV1698" s="224"/>
      <c r="BW1698" s="224"/>
      <c r="BX1698" s="224"/>
      <c r="BY1698" s="224"/>
      <c r="BZ1698" s="225"/>
    </row>
    <row r="1699" spans="54:78" ht="18">
      <c r="BB1699" s="224"/>
      <c r="BC1699" s="224"/>
      <c r="BD1699" s="224"/>
      <c r="BE1699" s="224"/>
      <c r="BF1699" s="224"/>
      <c r="BG1699" s="224"/>
      <c r="BH1699" s="224"/>
      <c r="BI1699" s="224"/>
      <c r="BJ1699" s="224"/>
      <c r="BK1699" s="224"/>
      <c r="BL1699" s="224"/>
      <c r="BM1699" s="224"/>
      <c r="BN1699" s="224"/>
      <c r="BO1699" s="224"/>
      <c r="BP1699" s="224"/>
      <c r="BQ1699" s="224"/>
      <c r="BR1699" s="224"/>
      <c r="BS1699" s="224"/>
      <c r="BT1699" s="224"/>
      <c r="BU1699" s="224"/>
      <c r="BV1699" s="224"/>
      <c r="BW1699" s="224"/>
      <c r="BX1699" s="224"/>
      <c r="BY1699" s="224"/>
      <c r="BZ1699" s="225"/>
    </row>
    <row r="1700" spans="54:78" ht="18">
      <c r="BB1700" s="224"/>
      <c r="BC1700" s="224"/>
      <c r="BD1700" s="224"/>
      <c r="BE1700" s="224"/>
      <c r="BF1700" s="224"/>
      <c r="BG1700" s="224"/>
      <c r="BH1700" s="224"/>
      <c r="BI1700" s="224"/>
      <c r="BJ1700" s="224"/>
      <c r="BK1700" s="224"/>
      <c r="BL1700" s="224"/>
      <c r="BM1700" s="224"/>
      <c r="BN1700" s="224"/>
      <c r="BO1700" s="224"/>
      <c r="BP1700" s="224"/>
      <c r="BQ1700" s="224"/>
      <c r="BR1700" s="224"/>
      <c r="BS1700" s="224"/>
      <c r="BT1700" s="224"/>
      <c r="BU1700" s="224"/>
      <c r="BV1700" s="224"/>
      <c r="BW1700" s="224"/>
      <c r="BX1700" s="224"/>
      <c r="BY1700" s="224"/>
      <c r="BZ1700" s="225"/>
    </row>
    <row r="1701" spans="54:78" ht="18">
      <c r="BB1701" s="224"/>
      <c r="BC1701" s="224"/>
      <c r="BD1701" s="224"/>
      <c r="BE1701" s="224"/>
      <c r="BF1701" s="224"/>
      <c r="BG1701" s="224"/>
      <c r="BH1701" s="224"/>
      <c r="BI1701" s="224"/>
      <c r="BJ1701" s="224"/>
      <c r="BK1701" s="224"/>
      <c r="BL1701" s="224"/>
      <c r="BM1701" s="224"/>
      <c r="BN1701" s="224"/>
      <c r="BO1701" s="224"/>
      <c r="BP1701" s="224"/>
      <c r="BQ1701" s="224"/>
      <c r="BR1701" s="224"/>
      <c r="BS1701" s="224"/>
      <c r="BT1701" s="224"/>
      <c r="BU1701" s="224"/>
      <c r="BV1701" s="224"/>
      <c r="BW1701" s="224"/>
      <c r="BX1701" s="224"/>
      <c r="BY1701" s="224"/>
      <c r="BZ1701" s="225"/>
    </row>
    <row r="1702" spans="54:78" ht="18">
      <c r="BB1702" s="224"/>
      <c r="BC1702" s="224"/>
      <c r="BD1702" s="224"/>
      <c r="BE1702" s="224"/>
      <c r="BF1702" s="224"/>
      <c r="BG1702" s="224"/>
      <c r="BH1702" s="224"/>
      <c r="BI1702" s="224"/>
      <c r="BJ1702" s="224"/>
      <c r="BK1702" s="224"/>
      <c r="BL1702" s="224"/>
      <c r="BM1702" s="224"/>
      <c r="BN1702" s="224"/>
      <c r="BO1702" s="224"/>
      <c r="BP1702" s="224"/>
      <c r="BQ1702" s="224"/>
      <c r="BR1702" s="224"/>
      <c r="BS1702" s="224"/>
      <c r="BT1702" s="224"/>
      <c r="BU1702" s="224"/>
      <c r="BV1702" s="224"/>
      <c r="BW1702" s="224"/>
      <c r="BX1702" s="224"/>
      <c r="BY1702" s="224"/>
      <c r="BZ1702" s="225"/>
    </row>
    <row r="1703" spans="54:78" ht="18">
      <c r="BB1703" s="224"/>
      <c r="BC1703" s="224"/>
      <c r="BD1703" s="224"/>
      <c r="BE1703" s="224"/>
      <c r="BF1703" s="224"/>
      <c r="BG1703" s="224"/>
      <c r="BH1703" s="224"/>
      <c r="BI1703" s="224"/>
      <c r="BJ1703" s="224"/>
      <c r="BK1703" s="224"/>
      <c r="BL1703" s="224"/>
      <c r="BM1703" s="224"/>
      <c r="BN1703" s="224"/>
      <c r="BO1703" s="224"/>
      <c r="BP1703" s="224"/>
      <c r="BQ1703" s="224"/>
      <c r="BR1703" s="224"/>
      <c r="BS1703" s="224"/>
      <c r="BT1703" s="224"/>
      <c r="BU1703" s="224"/>
      <c r="BV1703" s="224"/>
      <c r="BW1703" s="224"/>
      <c r="BX1703" s="224"/>
      <c r="BY1703" s="224"/>
      <c r="BZ1703" s="225"/>
    </row>
    <row r="1704" spans="54:78" ht="18">
      <c r="BB1704" s="224"/>
      <c r="BC1704" s="224"/>
      <c r="BD1704" s="224"/>
      <c r="BE1704" s="224"/>
      <c r="BF1704" s="224"/>
      <c r="BG1704" s="224"/>
      <c r="BH1704" s="224"/>
      <c r="BI1704" s="224"/>
      <c r="BJ1704" s="224"/>
      <c r="BK1704" s="224"/>
      <c r="BL1704" s="224"/>
      <c r="BM1704" s="224"/>
      <c r="BN1704" s="224"/>
      <c r="BO1704" s="224"/>
      <c r="BP1704" s="224"/>
      <c r="BQ1704" s="224"/>
      <c r="BR1704" s="224"/>
      <c r="BS1704" s="224"/>
      <c r="BT1704" s="224"/>
      <c r="BU1704" s="224"/>
      <c r="BV1704" s="224"/>
      <c r="BW1704" s="224"/>
      <c r="BX1704" s="224"/>
      <c r="BY1704" s="224"/>
      <c r="BZ1704" s="225"/>
    </row>
    <row r="1705" spans="54:78" ht="18">
      <c r="BB1705" s="224"/>
      <c r="BC1705" s="224"/>
      <c r="BD1705" s="224"/>
      <c r="BE1705" s="224"/>
      <c r="BF1705" s="224"/>
      <c r="BG1705" s="224"/>
      <c r="BH1705" s="224"/>
      <c r="BI1705" s="224"/>
      <c r="BJ1705" s="224"/>
      <c r="BK1705" s="224"/>
      <c r="BL1705" s="224"/>
      <c r="BM1705" s="224"/>
      <c r="BN1705" s="224"/>
      <c r="BO1705" s="224"/>
      <c r="BP1705" s="224"/>
      <c r="BQ1705" s="224"/>
      <c r="BR1705" s="224"/>
      <c r="BS1705" s="224"/>
      <c r="BT1705" s="224"/>
      <c r="BU1705" s="224"/>
      <c r="BV1705" s="224"/>
      <c r="BW1705" s="224"/>
      <c r="BX1705" s="224"/>
      <c r="BY1705" s="224"/>
      <c r="BZ1705" s="225"/>
    </row>
    <row r="1706" spans="54:78" ht="18">
      <c r="BB1706" s="224"/>
      <c r="BC1706" s="224"/>
      <c r="BD1706" s="224"/>
      <c r="BE1706" s="224"/>
      <c r="BF1706" s="224"/>
      <c r="BG1706" s="224"/>
      <c r="BH1706" s="224"/>
      <c r="BI1706" s="224"/>
      <c r="BJ1706" s="224"/>
      <c r="BK1706" s="224"/>
      <c r="BL1706" s="224"/>
      <c r="BM1706" s="224"/>
      <c r="BN1706" s="224"/>
      <c r="BO1706" s="224"/>
      <c r="BP1706" s="224"/>
      <c r="BQ1706" s="224"/>
      <c r="BR1706" s="224"/>
      <c r="BS1706" s="224"/>
      <c r="BT1706" s="224"/>
      <c r="BU1706" s="224"/>
      <c r="BV1706" s="224"/>
      <c r="BW1706" s="224"/>
      <c r="BX1706" s="224"/>
      <c r="BY1706" s="224"/>
      <c r="BZ1706" s="225"/>
    </row>
    <row r="1707" spans="54:78" ht="18">
      <c r="BB1707" s="224"/>
      <c r="BC1707" s="224"/>
      <c r="BD1707" s="224"/>
      <c r="BE1707" s="224"/>
      <c r="BF1707" s="224"/>
      <c r="BG1707" s="224"/>
      <c r="BH1707" s="224"/>
      <c r="BI1707" s="224"/>
      <c r="BJ1707" s="224"/>
      <c r="BK1707" s="224"/>
      <c r="BL1707" s="224"/>
      <c r="BM1707" s="224"/>
      <c r="BN1707" s="224"/>
      <c r="BO1707" s="224"/>
      <c r="BP1707" s="224"/>
      <c r="BQ1707" s="224"/>
      <c r="BR1707" s="224"/>
      <c r="BS1707" s="224"/>
      <c r="BT1707" s="224"/>
      <c r="BU1707" s="224"/>
      <c r="BV1707" s="224"/>
      <c r="BW1707" s="224"/>
      <c r="BX1707" s="224"/>
      <c r="BY1707" s="224"/>
      <c r="BZ1707" s="225"/>
    </row>
    <row r="1708" spans="54:78" ht="18">
      <c r="BB1708" s="224"/>
      <c r="BC1708" s="224"/>
      <c r="BD1708" s="224"/>
      <c r="BE1708" s="224"/>
      <c r="BF1708" s="224"/>
      <c r="BG1708" s="224"/>
      <c r="BH1708" s="224"/>
      <c r="BI1708" s="224"/>
      <c r="BJ1708" s="224"/>
      <c r="BK1708" s="224"/>
      <c r="BL1708" s="224"/>
      <c r="BM1708" s="224"/>
      <c r="BN1708" s="224"/>
      <c r="BO1708" s="224"/>
      <c r="BP1708" s="224"/>
      <c r="BQ1708" s="224"/>
      <c r="BR1708" s="224"/>
      <c r="BS1708" s="224"/>
      <c r="BT1708" s="224"/>
      <c r="BU1708" s="224"/>
      <c r="BV1708" s="224"/>
      <c r="BW1708" s="224"/>
      <c r="BX1708" s="224"/>
      <c r="BY1708" s="224"/>
      <c r="BZ1708" s="225"/>
    </row>
    <row r="1709" spans="54:78" ht="18">
      <c r="BB1709" s="224"/>
      <c r="BC1709" s="224"/>
      <c r="BD1709" s="224"/>
      <c r="BE1709" s="224"/>
      <c r="BF1709" s="224"/>
      <c r="BG1709" s="224"/>
      <c r="BH1709" s="224"/>
      <c r="BI1709" s="224"/>
      <c r="BJ1709" s="224"/>
      <c r="BK1709" s="224"/>
      <c r="BL1709" s="224"/>
      <c r="BM1709" s="224"/>
      <c r="BN1709" s="224"/>
      <c r="BO1709" s="224"/>
      <c r="BP1709" s="224"/>
      <c r="BQ1709" s="224"/>
      <c r="BR1709" s="224"/>
      <c r="BS1709" s="224"/>
      <c r="BT1709" s="224"/>
      <c r="BU1709" s="224"/>
      <c r="BV1709" s="224"/>
      <c r="BW1709" s="224"/>
      <c r="BX1709" s="224"/>
      <c r="BY1709" s="224"/>
      <c r="BZ1709" s="225"/>
    </row>
    <row r="1710" spans="54:78" ht="18">
      <c r="BB1710" s="224"/>
      <c r="BC1710" s="224"/>
      <c r="BD1710" s="224"/>
      <c r="BE1710" s="224"/>
      <c r="BF1710" s="224"/>
      <c r="BG1710" s="224"/>
      <c r="BH1710" s="224"/>
      <c r="BI1710" s="224"/>
      <c r="BJ1710" s="224"/>
      <c r="BK1710" s="224"/>
      <c r="BL1710" s="224"/>
      <c r="BM1710" s="224"/>
      <c r="BN1710" s="224"/>
      <c r="BO1710" s="224"/>
      <c r="BP1710" s="224"/>
      <c r="BQ1710" s="224"/>
      <c r="BR1710" s="224"/>
      <c r="BS1710" s="224"/>
      <c r="BT1710" s="224"/>
      <c r="BU1710" s="224"/>
      <c r="BV1710" s="224"/>
      <c r="BW1710" s="224"/>
      <c r="BX1710" s="224"/>
      <c r="BY1710" s="224"/>
      <c r="BZ1710" s="225"/>
    </row>
    <row r="1711" spans="54:78" ht="18">
      <c r="BB1711" s="224"/>
      <c r="BC1711" s="224"/>
      <c r="BD1711" s="224"/>
      <c r="BE1711" s="224"/>
      <c r="BF1711" s="224"/>
      <c r="BG1711" s="224"/>
      <c r="BH1711" s="224"/>
      <c r="BI1711" s="224"/>
      <c r="BJ1711" s="224"/>
      <c r="BK1711" s="224"/>
      <c r="BL1711" s="224"/>
      <c r="BM1711" s="224"/>
      <c r="BN1711" s="224"/>
      <c r="BO1711" s="224"/>
      <c r="BP1711" s="224"/>
      <c r="BQ1711" s="224"/>
      <c r="BR1711" s="224"/>
      <c r="BS1711" s="224"/>
      <c r="BT1711" s="224"/>
      <c r="BU1711" s="224"/>
      <c r="BV1711" s="224"/>
      <c r="BW1711" s="224"/>
      <c r="BX1711" s="224"/>
      <c r="BY1711" s="224"/>
      <c r="BZ1711" s="225"/>
    </row>
    <row r="1712" spans="54:78" ht="18">
      <c r="BB1712" s="224"/>
      <c r="BC1712" s="224"/>
      <c r="BD1712" s="224"/>
      <c r="BE1712" s="224"/>
      <c r="BF1712" s="224"/>
      <c r="BG1712" s="224"/>
      <c r="BH1712" s="224"/>
      <c r="BI1712" s="224"/>
      <c r="BJ1712" s="224"/>
      <c r="BK1712" s="224"/>
      <c r="BL1712" s="224"/>
      <c r="BM1712" s="224"/>
      <c r="BN1712" s="224"/>
      <c r="BO1712" s="224"/>
      <c r="BP1712" s="224"/>
      <c r="BQ1712" s="224"/>
      <c r="BR1712" s="224"/>
      <c r="BS1712" s="224"/>
      <c r="BT1712" s="224"/>
      <c r="BU1712" s="224"/>
      <c r="BV1712" s="224"/>
      <c r="BW1712" s="224"/>
      <c r="BX1712" s="224"/>
      <c r="BY1712" s="224"/>
      <c r="BZ1712" s="225"/>
    </row>
    <row r="1713" spans="54:78" ht="18">
      <c r="BB1713" s="224"/>
      <c r="BC1713" s="224"/>
      <c r="BD1713" s="224"/>
      <c r="BE1713" s="224"/>
      <c r="BF1713" s="224"/>
      <c r="BG1713" s="224"/>
      <c r="BH1713" s="224"/>
      <c r="BI1713" s="224"/>
      <c r="BJ1713" s="224"/>
      <c r="BK1713" s="224"/>
      <c r="BL1713" s="224"/>
      <c r="BM1713" s="224"/>
      <c r="BN1713" s="224"/>
      <c r="BO1713" s="224"/>
      <c r="BP1713" s="224"/>
      <c r="BQ1713" s="224"/>
      <c r="BR1713" s="224"/>
      <c r="BS1713" s="224"/>
      <c r="BT1713" s="224"/>
      <c r="BU1713" s="224"/>
      <c r="BV1713" s="224"/>
      <c r="BW1713" s="224"/>
      <c r="BX1713" s="224"/>
      <c r="BY1713" s="224"/>
      <c r="BZ1713" s="225"/>
    </row>
    <row r="1714" spans="54:78" ht="18">
      <c r="BB1714" s="224"/>
      <c r="BC1714" s="224"/>
      <c r="BD1714" s="224"/>
      <c r="BE1714" s="224"/>
      <c r="BF1714" s="224"/>
      <c r="BG1714" s="224"/>
      <c r="BH1714" s="224"/>
      <c r="BI1714" s="224"/>
      <c r="BJ1714" s="224"/>
      <c r="BK1714" s="224"/>
      <c r="BL1714" s="224"/>
      <c r="BM1714" s="224"/>
      <c r="BN1714" s="224"/>
      <c r="BO1714" s="224"/>
      <c r="BP1714" s="224"/>
      <c r="BQ1714" s="224"/>
      <c r="BR1714" s="224"/>
      <c r="BS1714" s="224"/>
      <c r="BT1714" s="224"/>
      <c r="BU1714" s="224"/>
      <c r="BV1714" s="224"/>
      <c r="BW1714" s="224"/>
      <c r="BX1714" s="224"/>
      <c r="BY1714" s="224"/>
      <c r="BZ1714" s="225"/>
    </row>
    <row r="1715" spans="54:78" ht="18">
      <c r="BB1715" s="224"/>
      <c r="BC1715" s="224"/>
      <c r="BD1715" s="224"/>
      <c r="BE1715" s="224"/>
      <c r="BF1715" s="224"/>
      <c r="BG1715" s="224"/>
      <c r="BH1715" s="224"/>
      <c r="BI1715" s="224"/>
      <c r="BJ1715" s="224"/>
      <c r="BK1715" s="224"/>
      <c r="BL1715" s="224"/>
      <c r="BM1715" s="224"/>
      <c r="BN1715" s="224"/>
      <c r="BO1715" s="224"/>
      <c r="BP1715" s="224"/>
      <c r="BQ1715" s="224"/>
      <c r="BR1715" s="224"/>
      <c r="BS1715" s="224"/>
      <c r="BT1715" s="224"/>
      <c r="BU1715" s="224"/>
      <c r="BV1715" s="224"/>
      <c r="BW1715" s="224"/>
      <c r="BX1715" s="224"/>
      <c r="BY1715" s="224"/>
      <c r="BZ1715" s="225"/>
    </row>
    <row r="1716" spans="54:78" ht="18">
      <c r="BB1716" s="224"/>
      <c r="BC1716" s="224"/>
      <c r="BD1716" s="224"/>
      <c r="BE1716" s="224"/>
      <c r="BF1716" s="224"/>
      <c r="BG1716" s="224"/>
      <c r="BH1716" s="224"/>
      <c r="BI1716" s="224"/>
      <c r="BJ1716" s="224"/>
      <c r="BK1716" s="224"/>
      <c r="BL1716" s="224"/>
      <c r="BM1716" s="224"/>
      <c r="BN1716" s="224"/>
      <c r="BO1716" s="224"/>
      <c r="BP1716" s="224"/>
      <c r="BQ1716" s="224"/>
      <c r="BR1716" s="224"/>
      <c r="BS1716" s="224"/>
      <c r="BT1716" s="224"/>
      <c r="BU1716" s="224"/>
      <c r="BV1716" s="224"/>
      <c r="BW1716" s="224"/>
      <c r="BX1716" s="224"/>
      <c r="BY1716" s="224"/>
      <c r="BZ1716" s="225"/>
    </row>
    <row r="1717" spans="54:78" ht="18">
      <c r="BB1717" s="224"/>
      <c r="BC1717" s="224"/>
      <c r="BD1717" s="224"/>
      <c r="BE1717" s="224"/>
      <c r="BF1717" s="224"/>
      <c r="BG1717" s="224"/>
      <c r="BH1717" s="224"/>
      <c r="BI1717" s="224"/>
      <c r="BJ1717" s="224"/>
      <c r="BK1717" s="224"/>
      <c r="BL1717" s="224"/>
      <c r="BM1717" s="224"/>
      <c r="BN1717" s="224"/>
      <c r="BO1717" s="224"/>
      <c r="BP1717" s="224"/>
      <c r="BQ1717" s="224"/>
      <c r="BR1717" s="224"/>
      <c r="BS1717" s="224"/>
      <c r="BT1717" s="224"/>
      <c r="BU1717" s="224"/>
      <c r="BV1717" s="224"/>
      <c r="BW1717" s="224"/>
      <c r="BX1717" s="224"/>
      <c r="BY1717" s="224"/>
      <c r="BZ1717" s="225"/>
    </row>
    <row r="1718" spans="54:78" ht="18">
      <c r="BB1718" s="224"/>
      <c r="BC1718" s="224"/>
      <c r="BD1718" s="224"/>
      <c r="BE1718" s="224"/>
      <c r="BF1718" s="224"/>
      <c r="BG1718" s="224"/>
      <c r="BH1718" s="224"/>
      <c r="BI1718" s="224"/>
      <c r="BJ1718" s="224"/>
      <c r="BK1718" s="224"/>
      <c r="BL1718" s="224"/>
      <c r="BM1718" s="224"/>
      <c r="BN1718" s="224"/>
      <c r="BO1718" s="224"/>
      <c r="BP1718" s="224"/>
      <c r="BQ1718" s="224"/>
      <c r="BR1718" s="224"/>
      <c r="BS1718" s="224"/>
      <c r="BT1718" s="224"/>
      <c r="BU1718" s="224"/>
      <c r="BV1718" s="224"/>
      <c r="BW1718" s="224"/>
      <c r="BX1718" s="224"/>
      <c r="BY1718" s="224"/>
      <c r="BZ1718" s="225"/>
    </row>
    <row r="1719" spans="54:78" ht="18">
      <c r="BB1719" s="224"/>
      <c r="BC1719" s="224"/>
      <c r="BD1719" s="224"/>
      <c r="BE1719" s="224"/>
      <c r="BF1719" s="224"/>
      <c r="BG1719" s="224"/>
      <c r="BH1719" s="224"/>
      <c r="BI1719" s="224"/>
      <c r="BJ1719" s="224"/>
      <c r="BK1719" s="224"/>
      <c r="BL1719" s="224"/>
      <c r="BM1719" s="224"/>
      <c r="BN1719" s="224"/>
      <c r="BO1719" s="224"/>
      <c r="BP1719" s="224"/>
      <c r="BQ1719" s="224"/>
      <c r="BR1719" s="224"/>
      <c r="BS1719" s="224"/>
      <c r="BT1719" s="224"/>
      <c r="BU1719" s="224"/>
      <c r="BV1719" s="224"/>
      <c r="BW1719" s="224"/>
      <c r="BX1719" s="224"/>
      <c r="BY1719" s="224"/>
      <c r="BZ1719" s="225"/>
    </row>
    <row r="1720" spans="54:78" ht="18">
      <c r="BB1720" s="224"/>
      <c r="BC1720" s="224"/>
      <c r="BD1720" s="224"/>
      <c r="BE1720" s="224"/>
      <c r="BF1720" s="224"/>
      <c r="BG1720" s="224"/>
      <c r="BH1720" s="224"/>
      <c r="BI1720" s="224"/>
      <c r="BJ1720" s="224"/>
      <c r="BK1720" s="224"/>
      <c r="BL1720" s="224"/>
      <c r="BM1720" s="224"/>
      <c r="BN1720" s="224"/>
      <c r="BO1720" s="224"/>
      <c r="BP1720" s="224"/>
      <c r="BQ1720" s="224"/>
      <c r="BR1720" s="224"/>
      <c r="BS1720" s="224"/>
      <c r="BT1720" s="224"/>
      <c r="BU1720" s="224"/>
      <c r="BV1720" s="224"/>
      <c r="BW1720" s="224"/>
      <c r="BX1720" s="224"/>
      <c r="BY1720" s="224"/>
      <c r="BZ1720" s="225"/>
    </row>
    <row r="1721" spans="54:78" ht="18">
      <c r="BB1721" s="224"/>
      <c r="BC1721" s="224"/>
      <c r="BD1721" s="224"/>
      <c r="BE1721" s="224"/>
      <c r="BF1721" s="224"/>
      <c r="BG1721" s="224"/>
      <c r="BH1721" s="224"/>
      <c r="BI1721" s="224"/>
      <c r="BJ1721" s="224"/>
      <c r="BK1721" s="224"/>
      <c r="BL1721" s="224"/>
      <c r="BM1721" s="224"/>
      <c r="BN1721" s="224"/>
      <c r="BO1721" s="224"/>
      <c r="BP1721" s="224"/>
      <c r="BQ1721" s="224"/>
      <c r="BR1721" s="224"/>
      <c r="BS1721" s="224"/>
      <c r="BT1721" s="224"/>
      <c r="BU1721" s="224"/>
      <c r="BV1721" s="224"/>
      <c r="BW1721" s="224"/>
      <c r="BX1721" s="224"/>
      <c r="BY1721" s="224"/>
      <c r="BZ1721" s="225"/>
    </row>
    <row r="1722" spans="54:78" ht="18">
      <c r="BB1722" s="224"/>
      <c r="BC1722" s="224"/>
      <c r="BD1722" s="224"/>
      <c r="BE1722" s="224"/>
      <c r="BF1722" s="224"/>
      <c r="BG1722" s="224"/>
      <c r="BH1722" s="224"/>
      <c r="BI1722" s="224"/>
      <c r="BJ1722" s="224"/>
      <c r="BK1722" s="224"/>
      <c r="BL1722" s="224"/>
      <c r="BM1722" s="224"/>
      <c r="BN1722" s="224"/>
      <c r="BO1722" s="224"/>
      <c r="BP1722" s="224"/>
      <c r="BQ1722" s="224"/>
      <c r="BR1722" s="224"/>
      <c r="BS1722" s="224"/>
      <c r="BT1722" s="224"/>
      <c r="BU1722" s="224"/>
      <c r="BV1722" s="224"/>
      <c r="BW1722" s="224"/>
      <c r="BX1722" s="224"/>
      <c r="BY1722" s="224"/>
      <c r="BZ1722" s="225"/>
    </row>
    <row r="1723" spans="54:78" ht="18">
      <c r="BB1723" s="224"/>
      <c r="BC1723" s="224"/>
      <c r="BD1723" s="224"/>
      <c r="BE1723" s="224"/>
      <c r="BF1723" s="224"/>
      <c r="BG1723" s="224"/>
      <c r="BH1723" s="224"/>
      <c r="BI1723" s="224"/>
      <c r="BJ1723" s="224"/>
      <c r="BK1723" s="224"/>
      <c r="BL1723" s="224"/>
      <c r="BM1723" s="224"/>
      <c r="BN1723" s="224"/>
      <c r="BO1723" s="224"/>
      <c r="BP1723" s="224"/>
      <c r="BQ1723" s="224"/>
      <c r="BR1723" s="224"/>
      <c r="BS1723" s="224"/>
      <c r="BT1723" s="224"/>
      <c r="BU1723" s="224"/>
      <c r="BV1723" s="224"/>
      <c r="BW1723" s="224"/>
      <c r="BX1723" s="224"/>
      <c r="BY1723" s="224"/>
      <c r="BZ1723" s="225"/>
    </row>
    <row r="1724" spans="54:78" ht="18">
      <c r="BB1724" s="224"/>
      <c r="BC1724" s="224"/>
      <c r="BD1724" s="224"/>
      <c r="BE1724" s="224"/>
      <c r="BF1724" s="224"/>
      <c r="BG1724" s="224"/>
      <c r="BH1724" s="224"/>
      <c r="BI1724" s="224"/>
      <c r="BJ1724" s="224"/>
      <c r="BK1724" s="224"/>
      <c r="BL1724" s="224"/>
      <c r="BM1724" s="224"/>
      <c r="BN1724" s="224"/>
      <c r="BO1724" s="224"/>
      <c r="BP1724" s="224"/>
      <c r="BQ1724" s="224"/>
      <c r="BR1724" s="224"/>
      <c r="BS1724" s="224"/>
      <c r="BT1724" s="224"/>
      <c r="BU1724" s="224"/>
      <c r="BV1724" s="224"/>
      <c r="BW1724" s="224"/>
      <c r="BX1724" s="224"/>
      <c r="BY1724" s="224"/>
      <c r="BZ1724" s="225"/>
    </row>
    <row r="1725" spans="54:78" ht="18">
      <c r="BB1725" s="224"/>
      <c r="BC1725" s="224"/>
      <c r="BD1725" s="224"/>
      <c r="BE1725" s="224"/>
      <c r="BF1725" s="224"/>
      <c r="BG1725" s="224"/>
      <c r="BH1725" s="224"/>
      <c r="BI1725" s="224"/>
      <c r="BJ1725" s="224"/>
      <c r="BK1725" s="224"/>
      <c r="BL1725" s="224"/>
      <c r="BM1725" s="224"/>
      <c r="BN1725" s="224"/>
      <c r="BO1725" s="224"/>
      <c r="BP1725" s="224"/>
      <c r="BQ1725" s="224"/>
      <c r="BR1725" s="224"/>
      <c r="BS1725" s="224"/>
      <c r="BT1725" s="224"/>
      <c r="BU1725" s="224"/>
      <c r="BV1725" s="224"/>
      <c r="BW1725" s="224"/>
      <c r="BX1725" s="224"/>
      <c r="BY1725" s="224"/>
      <c r="BZ1725" s="225"/>
    </row>
    <row r="1726" spans="54:78" ht="18">
      <c r="BB1726" s="224"/>
      <c r="BC1726" s="224"/>
      <c r="BD1726" s="224"/>
      <c r="BE1726" s="224"/>
      <c r="BF1726" s="224"/>
      <c r="BG1726" s="224"/>
      <c r="BH1726" s="224"/>
      <c r="BI1726" s="224"/>
      <c r="BJ1726" s="224"/>
      <c r="BK1726" s="224"/>
      <c r="BL1726" s="224"/>
      <c r="BM1726" s="224"/>
      <c r="BN1726" s="224"/>
      <c r="BO1726" s="224"/>
      <c r="BP1726" s="224"/>
      <c r="BQ1726" s="224"/>
      <c r="BR1726" s="224"/>
      <c r="BS1726" s="224"/>
      <c r="BT1726" s="224"/>
      <c r="BU1726" s="224"/>
      <c r="BV1726" s="224"/>
      <c r="BW1726" s="224"/>
      <c r="BX1726" s="224"/>
      <c r="BY1726" s="224"/>
      <c r="BZ1726" s="225"/>
    </row>
    <row r="1727" spans="54:78" ht="18">
      <c r="BB1727" s="224"/>
      <c r="BC1727" s="224"/>
      <c r="BD1727" s="224"/>
      <c r="BE1727" s="224"/>
      <c r="BF1727" s="224"/>
      <c r="BG1727" s="224"/>
      <c r="BH1727" s="224"/>
      <c r="BI1727" s="224"/>
      <c r="BJ1727" s="224"/>
      <c r="BK1727" s="224"/>
      <c r="BL1727" s="224"/>
      <c r="BM1727" s="224"/>
      <c r="BN1727" s="224"/>
      <c r="BO1727" s="224"/>
      <c r="BP1727" s="224"/>
      <c r="BQ1727" s="224"/>
      <c r="BR1727" s="224"/>
      <c r="BS1727" s="224"/>
      <c r="BT1727" s="224"/>
      <c r="BU1727" s="224"/>
      <c r="BV1727" s="224"/>
      <c r="BW1727" s="224"/>
      <c r="BX1727" s="224"/>
      <c r="BY1727" s="224"/>
      <c r="BZ1727" s="225"/>
    </row>
    <row r="1728" spans="54:78" ht="18">
      <c r="BB1728" s="224"/>
      <c r="BC1728" s="224"/>
      <c r="BD1728" s="224"/>
      <c r="BE1728" s="224"/>
      <c r="BF1728" s="224"/>
      <c r="BG1728" s="224"/>
      <c r="BH1728" s="224"/>
      <c r="BI1728" s="224"/>
      <c r="BJ1728" s="224"/>
      <c r="BK1728" s="224"/>
      <c r="BL1728" s="224"/>
      <c r="BM1728" s="224"/>
      <c r="BN1728" s="224"/>
      <c r="BO1728" s="224"/>
      <c r="BP1728" s="224"/>
      <c r="BQ1728" s="224"/>
      <c r="BR1728" s="224"/>
      <c r="BS1728" s="224"/>
      <c r="BT1728" s="224"/>
      <c r="BU1728" s="224"/>
      <c r="BV1728" s="224"/>
      <c r="BW1728" s="224"/>
      <c r="BX1728" s="224"/>
      <c r="BY1728" s="224"/>
      <c r="BZ1728" s="225"/>
    </row>
    <row r="1729" spans="54:78" ht="18">
      <c r="BB1729" s="224"/>
      <c r="BC1729" s="224"/>
      <c r="BD1729" s="224"/>
      <c r="BE1729" s="224"/>
      <c r="BF1729" s="224"/>
      <c r="BG1729" s="224"/>
      <c r="BH1729" s="224"/>
      <c r="BI1729" s="224"/>
      <c r="BJ1729" s="224"/>
      <c r="BK1729" s="224"/>
      <c r="BL1729" s="224"/>
      <c r="BM1729" s="224"/>
      <c r="BN1729" s="224"/>
      <c r="BO1729" s="224"/>
      <c r="BP1729" s="224"/>
      <c r="BQ1729" s="224"/>
      <c r="BR1729" s="224"/>
      <c r="BS1729" s="224"/>
      <c r="BT1729" s="224"/>
      <c r="BU1729" s="224"/>
      <c r="BV1729" s="224"/>
      <c r="BW1729" s="224"/>
      <c r="BX1729" s="224"/>
      <c r="BY1729" s="224"/>
      <c r="BZ1729" s="225"/>
    </row>
    <row r="1730" spans="54:78" ht="18">
      <c r="BB1730" s="224"/>
      <c r="BC1730" s="224"/>
      <c r="BD1730" s="224"/>
      <c r="BE1730" s="224"/>
      <c r="BF1730" s="224"/>
      <c r="BG1730" s="224"/>
      <c r="BH1730" s="224"/>
      <c r="BI1730" s="224"/>
      <c r="BJ1730" s="224"/>
      <c r="BK1730" s="224"/>
      <c r="BL1730" s="224"/>
      <c r="BM1730" s="224"/>
      <c r="BN1730" s="224"/>
      <c r="BO1730" s="224"/>
      <c r="BP1730" s="224"/>
      <c r="BQ1730" s="224"/>
      <c r="BR1730" s="224"/>
      <c r="BS1730" s="224"/>
      <c r="BT1730" s="224"/>
      <c r="BU1730" s="224"/>
      <c r="BV1730" s="224"/>
      <c r="BW1730" s="224"/>
      <c r="BX1730" s="224"/>
      <c r="BY1730" s="224"/>
      <c r="BZ1730" s="225"/>
    </row>
    <row r="1731" spans="54:78" ht="18">
      <c r="BB1731" s="224"/>
      <c r="BC1731" s="224"/>
      <c r="BD1731" s="224"/>
      <c r="BE1731" s="224"/>
      <c r="BF1731" s="224"/>
      <c r="BG1731" s="224"/>
      <c r="BH1731" s="224"/>
      <c r="BI1731" s="224"/>
      <c r="BJ1731" s="224"/>
      <c r="BK1731" s="224"/>
      <c r="BL1731" s="224"/>
      <c r="BM1731" s="224"/>
      <c r="BN1731" s="224"/>
      <c r="BO1731" s="224"/>
      <c r="BP1731" s="224"/>
      <c r="BQ1731" s="224"/>
      <c r="BR1731" s="224"/>
      <c r="BS1731" s="224"/>
      <c r="BT1731" s="224"/>
      <c r="BU1731" s="224"/>
      <c r="BV1731" s="224"/>
      <c r="BW1731" s="224"/>
      <c r="BX1731" s="224"/>
      <c r="BY1731" s="224"/>
      <c r="BZ1731" s="225"/>
    </row>
    <row r="1732" spans="54:78" ht="18">
      <c r="BB1732" s="224"/>
      <c r="BC1732" s="224"/>
      <c r="BD1732" s="224"/>
      <c r="BE1732" s="224"/>
      <c r="BF1732" s="224"/>
      <c r="BG1732" s="224"/>
      <c r="BH1732" s="224"/>
      <c r="BI1732" s="224"/>
      <c r="BJ1732" s="224"/>
      <c r="BK1732" s="224"/>
      <c r="BL1732" s="224"/>
      <c r="BM1732" s="224"/>
      <c r="BN1732" s="224"/>
      <c r="BO1732" s="224"/>
      <c r="BP1732" s="224"/>
      <c r="BQ1732" s="224"/>
      <c r="BR1732" s="224"/>
      <c r="BS1732" s="224"/>
      <c r="BT1732" s="224"/>
      <c r="BU1732" s="224"/>
      <c r="BV1732" s="224"/>
      <c r="BW1732" s="224"/>
      <c r="BX1732" s="224"/>
      <c r="BY1732" s="224"/>
      <c r="BZ1732" s="225"/>
    </row>
    <row r="1733" spans="54:78" ht="18">
      <c r="BB1733" s="224"/>
      <c r="BC1733" s="224"/>
      <c r="BD1733" s="224"/>
      <c r="BE1733" s="224"/>
      <c r="BF1733" s="224"/>
      <c r="BG1733" s="224"/>
      <c r="BH1733" s="224"/>
      <c r="BI1733" s="224"/>
      <c r="BJ1733" s="224"/>
      <c r="BK1733" s="224"/>
      <c r="BL1733" s="224"/>
      <c r="BM1733" s="224"/>
      <c r="BN1733" s="224"/>
      <c r="BO1733" s="224"/>
      <c r="BP1733" s="224"/>
      <c r="BQ1733" s="224"/>
      <c r="BR1733" s="224"/>
      <c r="BS1733" s="224"/>
      <c r="BT1733" s="224"/>
      <c r="BU1733" s="224"/>
      <c r="BV1733" s="224"/>
      <c r="BW1733" s="224"/>
      <c r="BX1733" s="224"/>
      <c r="BY1733" s="224"/>
      <c r="BZ1733" s="225"/>
    </row>
    <row r="1734" spans="54:78" ht="18">
      <c r="BB1734" s="224"/>
      <c r="BC1734" s="224"/>
      <c r="BD1734" s="224"/>
      <c r="BE1734" s="224"/>
      <c r="BF1734" s="224"/>
      <c r="BG1734" s="224"/>
      <c r="BH1734" s="224"/>
      <c r="BI1734" s="224"/>
      <c r="BJ1734" s="224"/>
      <c r="BK1734" s="224"/>
      <c r="BL1734" s="224"/>
      <c r="BM1734" s="224"/>
      <c r="BN1734" s="224"/>
      <c r="BO1734" s="224"/>
      <c r="BP1734" s="224"/>
      <c r="BQ1734" s="224"/>
      <c r="BR1734" s="224"/>
      <c r="BS1734" s="224"/>
      <c r="BT1734" s="224"/>
      <c r="BU1734" s="224"/>
      <c r="BV1734" s="224"/>
      <c r="BW1734" s="224"/>
      <c r="BX1734" s="224"/>
      <c r="BY1734" s="224"/>
      <c r="BZ1734" s="225"/>
    </row>
    <row r="1735" spans="54:78" ht="18">
      <c r="BB1735" s="224"/>
      <c r="BC1735" s="224"/>
      <c r="BD1735" s="224"/>
      <c r="BE1735" s="224"/>
      <c r="BF1735" s="224"/>
      <c r="BG1735" s="224"/>
      <c r="BH1735" s="224"/>
      <c r="BI1735" s="224"/>
      <c r="BJ1735" s="224"/>
      <c r="BK1735" s="224"/>
      <c r="BL1735" s="224"/>
      <c r="BM1735" s="224"/>
      <c r="BN1735" s="224"/>
      <c r="BO1735" s="224"/>
      <c r="BP1735" s="224"/>
      <c r="BQ1735" s="224"/>
      <c r="BR1735" s="224"/>
      <c r="BS1735" s="224"/>
      <c r="BT1735" s="224"/>
      <c r="BU1735" s="224"/>
      <c r="BV1735" s="224"/>
      <c r="BW1735" s="224"/>
      <c r="BX1735" s="224"/>
      <c r="BY1735" s="224"/>
      <c r="BZ1735" s="225"/>
    </row>
    <row r="1736" spans="54:78" ht="18">
      <c r="BB1736" s="224"/>
      <c r="BC1736" s="224"/>
      <c r="BD1736" s="224"/>
      <c r="BE1736" s="224"/>
      <c r="BF1736" s="224"/>
      <c r="BG1736" s="224"/>
      <c r="BH1736" s="224"/>
      <c r="BI1736" s="224"/>
      <c r="BJ1736" s="224"/>
      <c r="BK1736" s="224"/>
      <c r="BL1736" s="224"/>
      <c r="BM1736" s="224"/>
      <c r="BN1736" s="224"/>
      <c r="BO1736" s="224"/>
      <c r="BP1736" s="224"/>
      <c r="BQ1736" s="224"/>
      <c r="BR1736" s="224"/>
      <c r="BS1736" s="224"/>
      <c r="BT1736" s="224"/>
      <c r="BU1736" s="224"/>
      <c r="BV1736" s="224"/>
      <c r="BW1736" s="224"/>
      <c r="BX1736" s="224"/>
      <c r="BY1736" s="224"/>
      <c r="BZ1736" s="225"/>
    </row>
    <row r="1737" spans="54:78" ht="18">
      <c r="BB1737" s="224"/>
      <c r="BC1737" s="224"/>
      <c r="BD1737" s="224"/>
      <c r="BE1737" s="224"/>
      <c r="BF1737" s="224"/>
      <c r="BG1737" s="224"/>
      <c r="BH1737" s="224"/>
      <c r="BI1737" s="224"/>
      <c r="BJ1737" s="224"/>
      <c r="BK1737" s="224"/>
      <c r="BL1737" s="224"/>
      <c r="BM1737" s="224"/>
      <c r="BN1737" s="224"/>
      <c r="BO1737" s="224"/>
      <c r="BP1737" s="224"/>
      <c r="BQ1737" s="224"/>
      <c r="BR1737" s="224"/>
      <c r="BS1737" s="224"/>
      <c r="BT1737" s="224"/>
      <c r="BU1737" s="224"/>
      <c r="BV1737" s="224"/>
      <c r="BW1737" s="224"/>
      <c r="BX1737" s="224"/>
      <c r="BY1737" s="224"/>
      <c r="BZ1737" s="225"/>
    </row>
    <row r="1738" spans="54:78" ht="18">
      <c r="BB1738" s="224"/>
      <c r="BC1738" s="224"/>
      <c r="BD1738" s="224"/>
      <c r="BE1738" s="224"/>
      <c r="BF1738" s="224"/>
      <c r="BG1738" s="224"/>
      <c r="BH1738" s="224"/>
      <c r="BI1738" s="224"/>
      <c r="BJ1738" s="224"/>
      <c r="BK1738" s="224"/>
      <c r="BL1738" s="224"/>
      <c r="BM1738" s="224"/>
      <c r="BN1738" s="224"/>
      <c r="BO1738" s="224"/>
      <c r="BP1738" s="224"/>
      <c r="BQ1738" s="224"/>
      <c r="BR1738" s="224"/>
      <c r="BS1738" s="224"/>
      <c r="BT1738" s="224"/>
      <c r="BU1738" s="224"/>
      <c r="BV1738" s="224"/>
      <c r="BW1738" s="224"/>
      <c r="BX1738" s="224"/>
      <c r="BY1738" s="224"/>
      <c r="BZ1738" s="225"/>
    </row>
    <row r="1739" spans="54:78" ht="18">
      <c r="BB1739" s="224"/>
      <c r="BC1739" s="224"/>
      <c r="BD1739" s="224"/>
      <c r="BE1739" s="224"/>
      <c r="BF1739" s="224"/>
      <c r="BG1739" s="224"/>
      <c r="BH1739" s="224"/>
      <c r="BI1739" s="224"/>
      <c r="BJ1739" s="224"/>
      <c r="BK1739" s="224"/>
      <c r="BL1739" s="224"/>
      <c r="BM1739" s="224"/>
      <c r="BN1739" s="224"/>
      <c r="BO1739" s="224"/>
      <c r="BP1739" s="224"/>
      <c r="BQ1739" s="224"/>
      <c r="BR1739" s="224"/>
      <c r="BS1739" s="224"/>
      <c r="BT1739" s="224"/>
      <c r="BU1739" s="224"/>
      <c r="BV1739" s="224"/>
      <c r="BW1739" s="224"/>
      <c r="BX1739" s="224"/>
      <c r="BY1739" s="224"/>
      <c r="BZ1739" s="225"/>
    </row>
    <row r="1740" spans="54:78" ht="18">
      <c r="BB1740" s="224"/>
      <c r="BC1740" s="224"/>
      <c r="BD1740" s="224"/>
      <c r="BE1740" s="224"/>
      <c r="BF1740" s="224"/>
      <c r="BG1740" s="224"/>
      <c r="BH1740" s="224"/>
      <c r="BI1740" s="224"/>
      <c r="BJ1740" s="224"/>
      <c r="BK1740" s="224"/>
      <c r="BL1740" s="224"/>
      <c r="BM1740" s="224"/>
      <c r="BN1740" s="224"/>
      <c r="BO1740" s="224"/>
      <c r="BP1740" s="224"/>
      <c r="BQ1740" s="224"/>
      <c r="BR1740" s="224"/>
      <c r="BS1740" s="224"/>
      <c r="BT1740" s="224"/>
      <c r="BU1740" s="224"/>
      <c r="BV1740" s="224"/>
      <c r="BW1740" s="224"/>
      <c r="BX1740" s="224"/>
      <c r="BY1740" s="224"/>
      <c r="BZ1740" s="225"/>
    </row>
    <row r="1741" spans="54:78" ht="18">
      <c r="BB1741" s="224"/>
      <c r="BC1741" s="224"/>
      <c r="BD1741" s="224"/>
      <c r="BE1741" s="224"/>
      <c r="BF1741" s="224"/>
      <c r="BG1741" s="224"/>
      <c r="BH1741" s="224"/>
      <c r="BI1741" s="224"/>
      <c r="BJ1741" s="224"/>
      <c r="BK1741" s="224"/>
      <c r="BL1741" s="224"/>
      <c r="BM1741" s="224"/>
      <c r="BN1741" s="224"/>
      <c r="BO1741" s="224"/>
      <c r="BP1741" s="224"/>
      <c r="BQ1741" s="224"/>
      <c r="BR1741" s="224"/>
      <c r="BS1741" s="224"/>
      <c r="BT1741" s="224"/>
      <c r="BU1741" s="224"/>
      <c r="BV1741" s="224"/>
      <c r="BW1741" s="224"/>
      <c r="BX1741" s="224"/>
      <c r="BY1741" s="224"/>
      <c r="BZ1741" s="225"/>
    </row>
    <row r="1742" spans="54:78" ht="18">
      <c r="BB1742" s="224"/>
      <c r="BC1742" s="224"/>
      <c r="BD1742" s="224"/>
      <c r="BE1742" s="224"/>
      <c r="BF1742" s="224"/>
      <c r="BG1742" s="224"/>
      <c r="BH1742" s="224"/>
      <c r="BI1742" s="224"/>
      <c r="BJ1742" s="224"/>
      <c r="BK1742" s="224"/>
      <c r="BL1742" s="224"/>
      <c r="BM1742" s="224"/>
      <c r="BN1742" s="224"/>
      <c r="BO1742" s="224"/>
      <c r="BP1742" s="224"/>
      <c r="BQ1742" s="224"/>
      <c r="BR1742" s="224"/>
      <c r="BS1742" s="224"/>
      <c r="BT1742" s="224"/>
      <c r="BU1742" s="224"/>
      <c r="BV1742" s="224"/>
      <c r="BW1742" s="224"/>
      <c r="BX1742" s="224"/>
      <c r="BY1742" s="224"/>
      <c r="BZ1742" s="225"/>
    </row>
    <row r="1743" spans="54:78" ht="18">
      <c r="BB1743" s="224"/>
      <c r="BC1743" s="224"/>
      <c r="BD1743" s="224"/>
      <c r="BE1743" s="224"/>
      <c r="BF1743" s="224"/>
      <c r="BG1743" s="224"/>
      <c r="BH1743" s="224"/>
      <c r="BI1743" s="224"/>
      <c r="BJ1743" s="224"/>
      <c r="BK1743" s="224"/>
      <c r="BL1743" s="224"/>
      <c r="BM1743" s="224"/>
      <c r="BN1743" s="224"/>
      <c r="BO1743" s="224"/>
      <c r="BP1743" s="224"/>
      <c r="BQ1743" s="224"/>
      <c r="BR1743" s="224"/>
      <c r="BS1743" s="224"/>
      <c r="BT1743" s="224"/>
      <c r="BU1743" s="224"/>
      <c r="BV1743" s="224"/>
      <c r="BW1743" s="224"/>
      <c r="BX1743" s="224"/>
      <c r="BY1743" s="224"/>
      <c r="BZ1743" s="225"/>
    </row>
    <row r="1744" spans="54:78" ht="18">
      <c r="BB1744" s="224"/>
      <c r="BC1744" s="224"/>
      <c r="BD1744" s="224"/>
      <c r="BE1744" s="224"/>
      <c r="BF1744" s="224"/>
      <c r="BG1744" s="224"/>
      <c r="BH1744" s="224"/>
      <c r="BI1744" s="224"/>
      <c r="BJ1744" s="224"/>
      <c r="BK1744" s="224"/>
      <c r="BL1744" s="224"/>
      <c r="BM1744" s="224"/>
      <c r="BN1744" s="224"/>
      <c r="BO1744" s="224"/>
      <c r="BP1744" s="224"/>
      <c r="BQ1744" s="224"/>
      <c r="BR1744" s="224"/>
      <c r="BS1744" s="224"/>
      <c r="BT1744" s="224"/>
      <c r="BU1744" s="224"/>
      <c r="BV1744" s="224"/>
      <c r="BW1744" s="224"/>
      <c r="BX1744" s="224"/>
      <c r="BY1744" s="224"/>
      <c r="BZ1744" s="225"/>
    </row>
    <row r="1745" spans="54:78" ht="18">
      <c r="BB1745" s="224"/>
      <c r="BC1745" s="224"/>
      <c r="BD1745" s="224"/>
      <c r="BE1745" s="224"/>
      <c r="BF1745" s="224"/>
      <c r="BG1745" s="224"/>
      <c r="BH1745" s="224"/>
      <c r="BI1745" s="224"/>
      <c r="BJ1745" s="224"/>
      <c r="BK1745" s="224"/>
      <c r="BL1745" s="224"/>
      <c r="BM1745" s="224"/>
      <c r="BN1745" s="224"/>
      <c r="BO1745" s="224"/>
      <c r="BP1745" s="224"/>
      <c r="BQ1745" s="224"/>
      <c r="BR1745" s="224"/>
      <c r="BS1745" s="224"/>
      <c r="BT1745" s="224"/>
      <c r="BU1745" s="224"/>
      <c r="BV1745" s="224"/>
      <c r="BW1745" s="224"/>
      <c r="BX1745" s="224"/>
      <c r="BY1745" s="224"/>
      <c r="BZ1745" s="225"/>
    </row>
    <row r="1746" spans="54:78" ht="18">
      <c r="BB1746" s="224"/>
      <c r="BC1746" s="224"/>
      <c r="BD1746" s="224"/>
      <c r="BE1746" s="224"/>
      <c r="BF1746" s="224"/>
      <c r="BG1746" s="224"/>
      <c r="BH1746" s="224"/>
      <c r="BI1746" s="224"/>
      <c r="BJ1746" s="224"/>
      <c r="BK1746" s="224"/>
      <c r="BL1746" s="224"/>
      <c r="BM1746" s="224"/>
      <c r="BN1746" s="224"/>
      <c r="BO1746" s="224"/>
      <c r="BP1746" s="224"/>
      <c r="BQ1746" s="224"/>
      <c r="BR1746" s="224"/>
      <c r="BS1746" s="224"/>
      <c r="BT1746" s="224"/>
      <c r="BU1746" s="224"/>
      <c r="BV1746" s="224"/>
      <c r="BW1746" s="224"/>
      <c r="BX1746" s="224"/>
      <c r="BY1746" s="224"/>
      <c r="BZ1746" s="225"/>
    </row>
    <row r="1747" spans="54:78" ht="18">
      <c r="BB1747" s="224"/>
      <c r="BC1747" s="224"/>
      <c r="BD1747" s="224"/>
      <c r="BE1747" s="224"/>
      <c r="BF1747" s="224"/>
      <c r="BG1747" s="224"/>
      <c r="BH1747" s="224"/>
      <c r="BI1747" s="224"/>
      <c r="BJ1747" s="224"/>
      <c r="BK1747" s="224"/>
      <c r="BL1747" s="224"/>
      <c r="BM1747" s="224"/>
      <c r="BN1747" s="224"/>
      <c r="BO1747" s="224"/>
      <c r="BP1747" s="224"/>
      <c r="BQ1747" s="224"/>
      <c r="BR1747" s="224"/>
      <c r="BS1747" s="224"/>
      <c r="BT1747" s="224"/>
      <c r="BU1747" s="224"/>
      <c r="BV1747" s="224"/>
      <c r="BW1747" s="224"/>
      <c r="BX1747" s="224"/>
      <c r="BY1747" s="224"/>
      <c r="BZ1747" s="225"/>
    </row>
    <row r="1748" spans="54:78" ht="18">
      <c r="BB1748" s="224"/>
      <c r="BC1748" s="224"/>
      <c r="BD1748" s="224"/>
      <c r="BE1748" s="224"/>
      <c r="BF1748" s="224"/>
      <c r="BG1748" s="224"/>
      <c r="BH1748" s="224"/>
      <c r="BI1748" s="224"/>
      <c r="BJ1748" s="224"/>
      <c r="BK1748" s="224"/>
      <c r="BL1748" s="224"/>
      <c r="BM1748" s="224"/>
      <c r="BN1748" s="224"/>
      <c r="BO1748" s="224"/>
      <c r="BP1748" s="224"/>
      <c r="BQ1748" s="224"/>
      <c r="BR1748" s="224"/>
      <c r="BS1748" s="224"/>
      <c r="BT1748" s="224"/>
      <c r="BU1748" s="224"/>
      <c r="BV1748" s="224"/>
      <c r="BW1748" s="224"/>
      <c r="BX1748" s="224"/>
      <c r="BY1748" s="224"/>
      <c r="BZ1748" s="225"/>
    </row>
    <row r="1749" spans="54:78" ht="18">
      <c r="BB1749" s="224"/>
      <c r="BC1749" s="224"/>
      <c r="BD1749" s="224"/>
      <c r="BE1749" s="224"/>
      <c r="BF1749" s="224"/>
      <c r="BG1749" s="224"/>
      <c r="BH1749" s="224"/>
      <c r="BI1749" s="224"/>
      <c r="BJ1749" s="224"/>
      <c r="BK1749" s="224"/>
      <c r="BL1749" s="224"/>
      <c r="BM1749" s="224"/>
      <c r="BN1749" s="224"/>
      <c r="BO1749" s="224"/>
      <c r="BP1749" s="224"/>
      <c r="BQ1749" s="224"/>
      <c r="BR1749" s="224"/>
      <c r="BS1749" s="224"/>
      <c r="BT1749" s="224"/>
      <c r="BU1749" s="224"/>
      <c r="BV1749" s="224"/>
      <c r="BW1749" s="224"/>
      <c r="BX1749" s="224"/>
      <c r="BY1749" s="224"/>
      <c r="BZ1749" s="225"/>
    </row>
    <row r="1750" spans="54:78" ht="18">
      <c r="BB1750" s="224"/>
      <c r="BC1750" s="224"/>
      <c r="BD1750" s="224"/>
      <c r="BE1750" s="224"/>
      <c r="BF1750" s="224"/>
      <c r="BG1750" s="224"/>
      <c r="BH1750" s="224"/>
      <c r="BI1750" s="224"/>
      <c r="BJ1750" s="224"/>
      <c r="BK1750" s="224"/>
      <c r="BL1750" s="224"/>
      <c r="BM1750" s="224"/>
      <c r="BN1750" s="224"/>
      <c r="BO1750" s="224"/>
      <c r="BP1750" s="224"/>
      <c r="BQ1750" s="224"/>
      <c r="BR1750" s="224"/>
      <c r="BS1750" s="224"/>
      <c r="BT1750" s="224"/>
      <c r="BU1750" s="224"/>
      <c r="BV1750" s="224"/>
      <c r="BW1750" s="224"/>
      <c r="BX1750" s="224"/>
      <c r="BY1750" s="224"/>
      <c r="BZ1750" s="225"/>
    </row>
    <row r="1751" spans="54:78" ht="18">
      <c r="BB1751" s="224"/>
      <c r="BC1751" s="224"/>
      <c r="BD1751" s="224"/>
      <c r="BE1751" s="224"/>
      <c r="BF1751" s="224"/>
      <c r="BG1751" s="224"/>
      <c r="BH1751" s="224"/>
      <c r="BI1751" s="224"/>
      <c r="BJ1751" s="224"/>
      <c r="BK1751" s="224"/>
      <c r="BL1751" s="224"/>
      <c r="BM1751" s="224"/>
      <c r="BN1751" s="224"/>
      <c r="BO1751" s="224"/>
      <c r="BP1751" s="224"/>
      <c r="BQ1751" s="224"/>
      <c r="BR1751" s="224"/>
      <c r="BS1751" s="224"/>
      <c r="BT1751" s="224"/>
      <c r="BU1751" s="224"/>
      <c r="BV1751" s="224"/>
      <c r="BW1751" s="224"/>
      <c r="BX1751" s="224"/>
      <c r="BY1751" s="224"/>
      <c r="BZ1751" s="225"/>
    </row>
    <row r="1752" spans="54:78" ht="18">
      <c r="BB1752" s="224"/>
      <c r="BC1752" s="224"/>
      <c r="BD1752" s="224"/>
      <c r="BE1752" s="224"/>
      <c r="BF1752" s="224"/>
      <c r="BG1752" s="224"/>
      <c r="BH1752" s="224"/>
      <c r="BI1752" s="224"/>
      <c r="BJ1752" s="224"/>
      <c r="BK1752" s="224"/>
      <c r="BL1752" s="224"/>
      <c r="BM1752" s="224"/>
      <c r="BN1752" s="224"/>
      <c r="BO1752" s="224"/>
      <c r="BP1752" s="224"/>
      <c r="BQ1752" s="224"/>
      <c r="BR1752" s="224"/>
      <c r="BS1752" s="224"/>
      <c r="BT1752" s="224"/>
      <c r="BU1752" s="224"/>
      <c r="BV1752" s="224"/>
      <c r="BW1752" s="224"/>
      <c r="BX1752" s="224"/>
      <c r="BY1752" s="224"/>
      <c r="BZ1752" s="225"/>
    </row>
    <row r="1753" spans="54:78" ht="18">
      <c r="BB1753" s="224"/>
      <c r="BC1753" s="224"/>
      <c r="BD1753" s="224"/>
      <c r="BE1753" s="224"/>
      <c r="BF1753" s="224"/>
      <c r="BG1753" s="224"/>
      <c r="BH1753" s="224"/>
      <c r="BI1753" s="224"/>
      <c r="BJ1753" s="224"/>
      <c r="BK1753" s="224"/>
      <c r="BL1753" s="224"/>
      <c r="BM1753" s="224"/>
      <c r="BN1753" s="224"/>
      <c r="BO1753" s="224"/>
      <c r="BP1753" s="224"/>
      <c r="BQ1753" s="224"/>
      <c r="BR1753" s="224"/>
      <c r="BS1753" s="224"/>
      <c r="BT1753" s="224"/>
      <c r="BU1753" s="224"/>
      <c r="BV1753" s="224"/>
      <c r="BW1753" s="224"/>
      <c r="BX1753" s="224"/>
      <c r="BY1753" s="224"/>
      <c r="BZ1753" s="225"/>
    </row>
    <row r="1754" spans="54:78" ht="18">
      <c r="BB1754" s="224"/>
      <c r="BC1754" s="224"/>
      <c r="BD1754" s="224"/>
      <c r="BE1754" s="224"/>
      <c r="BF1754" s="224"/>
      <c r="BG1754" s="224"/>
      <c r="BH1754" s="224"/>
      <c r="BI1754" s="224"/>
      <c r="BJ1754" s="224"/>
      <c r="BK1754" s="224"/>
      <c r="BL1754" s="224"/>
      <c r="BM1754" s="224"/>
      <c r="BN1754" s="224"/>
      <c r="BO1754" s="224"/>
      <c r="BP1754" s="224"/>
      <c r="BQ1754" s="224"/>
      <c r="BR1754" s="224"/>
      <c r="BS1754" s="224"/>
      <c r="BT1754" s="224"/>
      <c r="BU1754" s="224"/>
      <c r="BV1754" s="224"/>
      <c r="BW1754" s="224"/>
      <c r="BX1754" s="224"/>
      <c r="BY1754" s="224"/>
      <c r="BZ1754" s="225"/>
    </row>
    <row r="1755" spans="54:78" ht="18">
      <c r="BB1755" s="224"/>
      <c r="BC1755" s="224"/>
      <c r="BD1755" s="224"/>
      <c r="BE1755" s="224"/>
      <c r="BF1755" s="224"/>
      <c r="BG1755" s="224"/>
      <c r="BH1755" s="224"/>
      <c r="BI1755" s="224"/>
      <c r="BJ1755" s="224"/>
      <c r="BK1755" s="224"/>
      <c r="BL1755" s="224"/>
      <c r="BM1755" s="224"/>
      <c r="BN1755" s="224"/>
      <c r="BO1755" s="224"/>
      <c r="BP1755" s="224"/>
      <c r="BQ1755" s="224"/>
      <c r="BR1755" s="224"/>
      <c r="BS1755" s="224"/>
      <c r="BT1755" s="224"/>
      <c r="BU1755" s="224"/>
      <c r="BV1755" s="224"/>
      <c r="BW1755" s="224"/>
      <c r="BX1755" s="224"/>
      <c r="BY1755" s="224"/>
      <c r="BZ1755" s="225"/>
    </row>
    <row r="1756" spans="54:78" ht="18">
      <c r="BB1756" s="224"/>
      <c r="BC1756" s="224"/>
      <c r="BD1756" s="224"/>
      <c r="BE1756" s="224"/>
      <c r="BF1756" s="224"/>
      <c r="BG1756" s="224"/>
      <c r="BH1756" s="224"/>
      <c r="BI1756" s="224"/>
      <c r="BJ1756" s="224"/>
      <c r="BK1756" s="224"/>
      <c r="BL1756" s="224"/>
      <c r="BM1756" s="224"/>
      <c r="BN1756" s="224"/>
      <c r="BO1756" s="224"/>
      <c r="BP1756" s="224"/>
      <c r="BQ1756" s="224"/>
      <c r="BR1756" s="224"/>
      <c r="BS1756" s="224"/>
      <c r="BT1756" s="224"/>
      <c r="BU1756" s="224"/>
      <c r="BV1756" s="224"/>
      <c r="BW1756" s="224"/>
      <c r="BX1756" s="224"/>
      <c r="BY1756" s="224"/>
      <c r="BZ1756" s="225"/>
    </row>
    <row r="1757" spans="54:78" ht="18">
      <c r="BB1757" s="224"/>
      <c r="BC1757" s="224"/>
      <c r="BD1757" s="224"/>
      <c r="BE1757" s="224"/>
      <c r="BF1757" s="224"/>
      <c r="BG1757" s="224"/>
      <c r="BH1757" s="224"/>
      <c r="BI1757" s="224"/>
      <c r="BJ1757" s="224"/>
      <c r="BK1757" s="224"/>
      <c r="BL1757" s="224"/>
      <c r="BM1757" s="224"/>
      <c r="BN1757" s="224"/>
      <c r="BO1757" s="224"/>
      <c r="BP1757" s="224"/>
      <c r="BQ1757" s="224"/>
      <c r="BR1757" s="224"/>
      <c r="BS1757" s="224"/>
      <c r="BT1757" s="224"/>
      <c r="BU1757" s="224"/>
      <c r="BV1757" s="224"/>
      <c r="BW1757" s="224"/>
      <c r="BX1757" s="224"/>
      <c r="BY1757" s="224"/>
      <c r="BZ1757" s="225"/>
    </row>
    <row r="1758" spans="54:78" ht="18">
      <c r="BB1758" s="224"/>
      <c r="BC1758" s="224"/>
      <c r="BD1758" s="224"/>
      <c r="BE1758" s="224"/>
      <c r="BF1758" s="224"/>
      <c r="BG1758" s="224"/>
      <c r="BH1758" s="224"/>
      <c r="BI1758" s="224"/>
      <c r="BJ1758" s="224"/>
      <c r="BK1758" s="224"/>
      <c r="BL1758" s="224"/>
      <c r="BM1758" s="224"/>
      <c r="BN1758" s="224"/>
      <c r="BO1758" s="224"/>
      <c r="BP1758" s="224"/>
      <c r="BQ1758" s="224"/>
      <c r="BR1758" s="224"/>
      <c r="BS1758" s="224"/>
      <c r="BT1758" s="224"/>
      <c r="BU1758" s="224"/>
      <c r="BV1758" s="224"/>
      <c r="BW1758" s="224"/>
      <c r="BX1758" s="224"/>
      <c r="BY1758" s="224"/>
      <c r="BZ1758" s="225"/>
    </row>
    <row r="1759" spans="54:78" ht="18">
      <c r="BB1759" s="224"/>
      <c r="BC1759" s="224"/>
      <c r="BD1759" s="224"/>
      <c r="BE1759" s="224"/>
      <c r="BF1759" s="224"/>
      <c r="BG1759" s="224"/>
      <c r="BH1759" s="224"/>
      <c r="BI1759" s="224"/>
      <c r="BJ1759" s="224"/>
      <c r="BK1759" s="224"/>
      <c r="BL1759" s="224"/>
      <c r="BM1759" s="224"/>
      <c r="BN1759" s="224"/>
      <c r="BO1759" s="224"/>
      <c r="BP1759" s="224"/>
      <c r="BQ1759" s="224"/>
      <c r="BR1759" s="224"/>
      <c r="BS1759" s="224"/>
      <c r="BT1759" s="224"/>
      <c r="BU1759" s="224"/>
      <c r="BV1759" s="224"/>
      <c r="BW1759" s="224"/>
      <c r="BX1759" s="224"/>
      <c r="BY1759" s="224"/>
      <c r="BZ1759" s="225"/>
    </row>
    <row r="1760" spans="54:78" ht="18">
      <c r="BB1760" s="224"/>
      <c r="BC1760" s="224"/>
      <c r="BD1760" s="224"/>
      <c r="BE1760" s="224"/>
      <c r="BF1760" s="224"/>
      <c r="BG1760" s="224"/>
      <c r="BH1760" s="224"/>
      <c r="BI1760" s="224"/>
      <c r="BJ1760" s="224"/>
      <c r="BK1760" s="224"/>
      <c r="BL1760" s="224"/>
      <c r="BM1760" s="224"/>
      <c r="BN1760" s="224"/>
      <c r="BO1760" s="224"/>
      <c r="BP1760" s="224"/>
      <c r="BQ1760" s="224"/>
      <c r="BR1760" s="224"/>
      <c r="BS1760" s="224"/>
      <c r="BT1760" s="224"/>
      <c r="BU1760" s="224"/>
      <c r="BV1760" s="224"/>
      <c r="BW1760" s="224"/>
      <c r="BX1760" s="224"/>
      <c r="BY1760" s="224"/>
      <c r="BZ1760" s="225"/>
    </row>
    <row r="1761" spans="54:78" ht="18">
      <c r="BB1761" s="224"/>
      <c r="BC1761" s="224"/>
      <c r="BD1761" s="224"/>
      <c r="BE1761" s="224"/>
      <c r="BF1761" s="224"/>
      <c r="BG1761" s="224"/>
      <c r="BH1761" s="224"/>
      <c r="BI1761" s="224"/>
      <c r="BJ1761" s="224"/>
      <c r="BK1761" s="224"/>
      <c r="BL1761" s="224"/>
      <c r="BM1761" s="224"/>
      <c r="BN1761" s="224"/>
      <c r="BO1761" s="224"/>
      <c r="BP1761" s="224"/>
      <c r="BQ1761" s="224"/>
      <c r="BR1761" s="224"/>
      <c r="BS1761" s="224"/>
      <c r="BT1761" s="224"/>
      <c r="BU1761" s="224"/>
      <c r="BV1761" s="224"/>
      <c r="BW1761" s="224"/>
      <c r="BX1761" s="224"/>
      <c r="BY1761" s="224"/>
      <c r="BZ1761" s="225"/>
    </row>
    <row r="1762" spans="54:78" ht="18">
      <c r="BB1762" s="224"/>
      <c r="BC1762" s="224"/>
      <c r="BD1762" s="224"/>
      <c r="BE1762" s="224"/>
      <c r="BF1762" s="224"/>
      <c r="BG1762" s="224"/>
      <c r="BH1762" s="224"/>
      <c r="BI1762" s="224"/>
      <c r="BJ1762" s="224"/>
      <c r="BK1762" s="224"/>
      <c r="BL1762" s="224"/>
      <c r="BM1762" s="224"/>
      <c r="BN1762" s="224"/>
      <c r="BO1762" s="224"/>
      <c r="BP1762" s="224"/>
      <c r="BQ1762" s="224"/>
      <c r="BR1762" s="224"/>
      <c r="BS1762" s="224"/>
      <c r="BT1762" s="224"/>
      <c r="BU1762" s="224"/>
      <c r="BV1762" s="224"/>
      <c r="BW1762" s="224"/>
      <c r="BX1762" s="224"/>
      <c r="BY1762" s="224"/>
      <c r="BZ1762" s="225"/>
    </row>
    <row r="1763" spans="54:78" ht="18">
      <c r="BB1763" s="224"/>
      <c r="BC1763" s="224"/>
      <c r="BD1763" s="224"/>
      <c r="BE1763" s="224"/>
      <c r="BF1763" s="224"/>
      <c r="BG1763" s="224"/>
      <c r="BH1763" s="224"/>
      <c r="BI1763" s="224"/>
      <c r="BJ1763" s="224"/>
      <c r="BK1763" s="224"/>
      <c r="BL1763" s="224"/>
      <c r="BM1763" s="224"/>
      <c r="BN1763" s="224"/>
      <c r="BO1763" s="224"/>
      <c r="BP1763" s="224"/>
      <c r="BQ1763" s="224"/>
      <c r="BR1763" s="224"/>
      <c r="BS1763" s="224"/>
      <c r="BT1763" s="224"/>
      <c r="BU1763" s="224"/>
      <c r="BV1763" s="224"/>
      <c r="BW1763" s="224"/>
      <c r="BX1763" s="224"/>
      <c r="BY1763" s="224"/>
      <c r="BZ1763" s="225"/>
    </row>
    <row r="1764" spans="54:78" ht="18">
      <c r="BB1764" s="224"/>
      <c r="BC1764" s="224"/>
      <c r="BD1764" s="224"/>
      <c r="BE1764" s="224"/>
      <c r="BF1764" s="224"/>
      <c r="BG1764" s="224"/>
      <c r="BH1764" s="224"/>
      <c r="BI1764" s="224"/>
      <c r="BJ1764" s="224"/>
      <c r="BK1764" s="224"/>
      <c r="BL1764" s="224"/>
      <c r="BM1764" s="224"/>
      <c r="BN1764" s="224"/>
      <c r="BO1764" s="224"/>
      <c r="BP1764" s="224"/>
      <c r="BQ1764" s="224"/>
      <c r="BR1764" s="224"/>
      <c r="BS1764" s="224"/>
      <c r="BT1764" s="224"/>
      <c r="BU1764" s="224"/>
      <c r="BV1764" s="224"/>
      <c r="BW1764" s="224"/>
      <c r="BX1764" s="224"/>
      <c r="BY1764" s="224"/>
      <c r="BZ1764" s="225"/>
    </row>
    <row r="1765" spans="54:78" ht="18">
      <c r="BB1765" s="224"/>
      <c r="BC1765" s="224"/>
      <c r="BD1765" s="224"/>
      <c r="BE1765" s="224"/>
      <c r="BF1765" s="224"/>
      <c r="BG1765" s="224"/>
      <c r="BH1765" s="224"/>
      <c r="BI1765" s="224"/>
      <c r="BJ1765" s="224"/>
      <c r="BK1765" s="224"/>
      <c r="BL1765" s="224"/>
      <c r="BM1765" s="224"/>
      <c r="BN1765" s="224"/>
      <c r="BO1765" s="224"/>
      <c r="BP1765" s="224"/>
      <c r="BQ1765" s="224"/>
      <c r="BR1765" s="224"/>
      <c r="BS1765" s="224"/>
      <c r="BT1765" s="224"/>
      <c r="BU1765" s="224"/>
      <c r="BV1765" s="224"/>
      <c r="BW1765" s="224"/>
      <c r="BX1765" s="224"/>
      <c r="BY1765" s="224"/>
      <c r="BZ1765" s="225"/>
    </row>
    <row r="1766" spans="54:78" ht="18">
      <c r="BB1766" s="224"/>
      <c r="BC1766" s="224"/>
      <c r="BD1766" s="224"/>
      <c r="BE1766" s="224"/>
      <c r="BF1766" s="224"/>
      <c r="BG1766" s="224"/>
      <c r="BH1766" s="224"/>
      <c r="BI1766" s="224"/>
      <c r="BJ1766" s="224"/>
      <c r="BK1766" s="224"/>
      <c r="BL1766" s="224"/>
      <c r="BM1766" s="224"/>
      <c r="BN1766" s="224"/>
      <c r="BO1766" s="224"/>
      <c r="BP1766" s="224"/>
      <c r="BQ1766" s="224"/>
      <c r="BR1766" s="224"/>
      <c r="BS1766" s="224"/>
      <c r="BT1766" s="224"/>
      <c r="BU1766" s="224"/>
      <c r="BV1766" s="224"/>
      <c r="BW1766" s="224"/>
      <c r="BX1766" s="224"/>
      <c r="BY1766" s="224"/>
      <c r="BZ1766" s="225"/>
    </row>
    <row r="1767" spans="54:78" ht="18">
      <c r="BB1767" s="224"/>
      <c r="BC1767" s="224"/>
      <c r="BD1767" s="224"/>
      <c r="BE1767" s="224"/>
      <c r="BF1767" s="224"/>
      <c r="BG1767" s="224"/>
      <c r="BH1767" s="224"/>
      <c r="BI1767" s="224"/>
      <c r="BJ1767" s="224"/>
      <c r="BK1767" s="224"/>
      <c r="BL1767" s="224"/>
      <c r="BM1767" s="224"/>
      <c r="BN1767" s="224"/>
      <c r="BO1767" s="224"/>
      <c r="BP1767" s="224"/>
      <c r="BQ1767" s="224"/>
      <c r="BR1767" s="224"/>
      <c r="BS1767" s="224"/>
      <c r="BT1767" s="224"/>
      <c r="BU1767" s="224"/>
      <c r="BV1767" s="224"/>
      <c r="BW1767" s="224"/>
      <c r="BX1767" s="224"/>
      <c r="BY1767" s="224"/>
      <c r="BZ1767" s="225"/>
    </row>
    <row r="1768" spans="54:78" ht="18">
      <c r="BB1768" s="224"/>
      <c r="BC1768" s="224"/>
      <c r="BD1768" s="224"/>
      <c r="BE1768" s="224"/>
      <c r="BF1768" s="224"/>
      <c r="BG1768" s="224"/>
      <c r="BH1768" s="224"/>
      <c r="BI1768" s="224"/>
      <c r="BJ1768" s="224"/>
      <c r="BK1768" s="224"/>
      <c r="BL1768" s="224"/>
      <c r="BM1768" s="224"/>
      <c r="BN1768" s="224"/>
      <c r="BO1768" s="224"/>
      <c r="BP1768" s="224"/>
      <c r="BQ1768" s="224"/>
      <c r="BR1768" s="224"/>
      <c r="BS1768" s="224"/>
      <c r="BT1768" s="224"/>
      <c r="BU1768" s="224"/>
      <c r="BV1768" s="224"/>
      <c r="BW1768" s="224"/>
      <c r="BX1768" s="224"/>
      <c r="BY1768" s="224"/>
      <c r="BZ1768" s="225"/>
    </row>
    <row r="1769" spans="54:78" ht="18">
      <c r="BB1769" s="228"/>
      <c r="BC1769" s="229"/>
      <c r="BD1769" s="229"/>
      <c r="BE1769" s="229"/>
      <c r="BF1769" s="229"/>
      <c r="BG1769" s="229"/>
      <c r="BH1769" s="229"/>
      <c r="BI1769" s="229"/>
      <c r="BJ1769" s="229"/>
      <c r="BK1769" s="229"/>
      <c r="BL1769" s="229"/>
      <c r="BM1769" s="229"/>
      <c r="BN1769" s="229"/>
      <c r="BO1769" s="229"/>
      <c r="BP1769" s="229"/>
      <c r="BQ1769" s="229"/>
      <c r="BR1769" s="229"/>
      <c r="BS1769" s="229"/>
      <c r="BT1769" s="229"/>
      <c r="BU1769" s="229"/>
      <c r="BV1769" s="229"/>
      <c r="BW1769" s="229"/>
      <c r="BX1769" s="229"/>
      <c r="BY1769" s="229"/>
      <c r="BZ1769" s="230"/>
    </row>
  </sheetData>
  <sheetProtection/>
  <mergeCells count="54">
    <mergeCell ref="BB2:BZ2"/>
    <mergeCell ref="A7:C7"/>
    <mergeCell ref="A8:C8"/>
    <mergeCell ref="A9:C9"/>
    <mergeCell ref="A10:C10"/>
    <mergeCell ref="CA2:CZ2"/>
    <mergeCell ref="D2:AA2"/>
    <mergeCell ref="A5:C5"/>
    <mergeCell ref="A6:C6"/>
    <mergeCell ref="A2:C3"/>
    <mergeCell ref="A4:CZ4"/>
    <mergeCell ref="A16:C16"/>
    <mergeCell ref="A17:C17"/>
    <mergeCell ref="A18:C18"/>
    <mergeCell ref="A11:C11"/>
    <mergeCell ref="A12:C12"/>
    <mergeCell ref="A13:C13"/>
    <mergeCell ref="A14:C14"/>
    <mergeCell ref="A36:CZ36"/>
    <mergeCell ref="A28:C28"/>
    <mergeCell ref="A29:C29"/>
    <mergeCell ref="A31:C31"/>
    <mergeCell ref="A27:CZ27"/>
    <mergeCell ref="A22:C22"/>
    <mergeCell ref="A24:C24"/>
    <mergeCell ref="A51:C51"/>
    <mergeCell ref="A44:C44"/>
    <mergeCell ref="A39:C39"/>
    <mergeCell ref="A41:C41"/>
    <mergeCell ref="A40:CZ40"/>
    <mergeCell ref="A43:CZ43"/>
    <mergeCell ref="A45:CZ45"/>
    <mergeCell ref="A47:CZ47"/>
    <mergeCell ref="A46:C46"/>
    <mergeCell ref="A1:CZ1"/>
    <mergeCell ref="AB2:BA2"/>
    <mergeCell ref="A23:CZ23"/>
    <mergeCell ref="A33:C33"/>
    <mergeCell ref="A35:C35"/>
    <mergeCell ref="A32:CZ32"/>
    <mergeCell ref="A34:CZ34"/>
    <mergeCell ref="A19:C19"/>
    <mergeCell ref="A20:C20"/>
    <mergeCell ref="A15:C15"/>
    <mergeCell ref="A21:C21"/>
    <mergeCell ref="A25:C25"/>
    <mergeCell ref="A30:C30"/>
    <mergeCell ref="A42:C42"/>
    <mergeCell ref="A50:C50"/>
    <mergeCell ref="A49:CZ49"/>
    <mergeCell ref="A26:C26"/>
    <mergeCell ref="A38:CZ38"/>
    <mergeCell ref="A37:C37"/>
    <mergeCell ref="A48:C48"/>
  </mergeCells>
  <printOptions/>
  <pageMargins left="0.43" right="0.58" top="0.29" bottom="0.47" header="0.25" footer="0.2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Алеев Фарид Талгатович</cp:lastModifiedBy>
  <cp:lastPrinted>2013-08-06T11:47:35Z</cp:lastPrinted>
  <dcterms:created xsi:type="dcterms:W3CDTF">2010-06-04T06:42:46Z</dcterms:created>
  <dcterms:modified xsi:type="dcterms:W3CDTF">2015-11-16T12:30:41Z</dcterms:modified>
  <cp:category/>
  <cp:version/>
  <cp:contentType/>
  <cp:contentStatus/>
</cp:coreProperties>
</file>